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491" windowWidth="9570" windowHeight="11505" activeTab="0"/>
  </bookViews>
  <sheets>
    <sheet name="ФАКТ 2010 Архангельская обл." sheetId="1" r:id="rId1"/>
    <sheet name="ФАКТ 2010 Вологодская обл." sheetId="2" r:id="rId2"/>
    <sheet name="ФАКТ 2010 Костромская обл." sheetId="3" r:id="rId3"/>
    <sheet name="ФАКТ 2010 Новгородская область" sheetId="4" r:id="rId4"/>
    <sheet name="ФАКТ 2010 Ярославская область " sheetId="5" r:id="rId5"/>
  </sheets>
  <definedNames>
    <definedName name="_xlnm.Print_Titles" localSheetId="0">'ФАКТ 2010 Архангельская обл.'!$1:$11</definedName>
    <definedName name="_xlnm.Print_Titles" localSheetId="1">'ФАКТ 2010 Вологодская обл.'!$1:$11</definedName>
    <definedName name="_xlnm.Print_Titles" localSheetId="2">'ФАКТ 2010 Костромская обл.'!$1:$11</definedName>
    <definedName name="_xlnm.Print_Titles" localSheetId="3">'ФАКТ 2010 Новгородская область'!$1:$11</definedName>
    <definedName name="_xlnm.Print_Titles" localSheetId="4">'ФАКТ 2010 Ярославская область '!$1:$11</definedName>
    <definedName name="_xlnm.Print_Area" localSheetId="3">'ФАКТ 2010 Новгородская область'!$A$1:$E$60</definedName>
  </definedNames>
  <calcPr fullCalcOnLoad="1"/>
</workbook>
</file>

<file path=xl/sharedStrings.xml><?xml version="1.0" encoding="utf-8"?>
<sst xmlns="http://schemas.openxmlformats.org/spreadsheetml/2006/main" count="497" uniqueCount="99">
  <si>
    <t>Наименование организации</t>
  </si>
  <si>
    <t>Главное управление ОАО"ТГК-2" по Новгородской области</t>
  </si>
  <si>
    <t>Местонахождение (адрес)</t>
  </si>
  <si>
    <t>173012, г. Великий Новгород, площадка Акрон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</si>
  <si>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</si>
  <si>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</si>
  <si>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</si>
  <si>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</si>
  <si>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</si>
  <si>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</si>
  <si>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</si>
  <si>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</si>
  <si>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</si>
  <si>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</si>
  <si>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</si>
  <si>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</si>
  <si>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</si>
  <si>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</si>
  <si>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</si>
  <si>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</si>
  <si>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средств****</t>
  </si>
  <si>
    <t>Примечания:</t>
  </si>
  <si>
    <t>*** в доле на тепловую энергию</t>
  </si>
  <si>
    <t>факт 2010 год</t>
  </si>
  <si>
    <t>Ед. измерения</t>
  </si>
  <si>
    <t>Производство тэ</t>
  </si>
  <si>
    <t>Передача тэ</t>
  </si>
  <si>
    <t xml:space="preserve">б) Выручка </t>
  </si>
  <si>
    <t>тыс. руб.</t>
  </si>
  <si>
    <t>з) Установленная тепловая мощность</t>
  </si>
  <si>
    <t xml:space="preserve"> Гкал/ч</t>
  </si>
  <si>
    <t>к) Объем вырабатываемой тепловой энергии</t>
  </si>
  <si>
    <t xml:space="preserve"> тыс. Гкал</t>
  </si>
  <si>
    <t>тыс. Гкал</t>
  </si>
  <si>
    <t>%</t>
  </si>
  <si>
    <t xml:space="preserve">о) Протяженность магистральных сетей и тепловых вводов (в однотрубном исчислении) </t>
  </si>
  <si>
    <t>км</t>
  </si>
  <si>
    <t>р) Количество теплоэлектростанций</t>
  </si>
  <si>
    <t xml:space="preserve"> шт.</t>
  </si>
  <si>
    <t>шт.</t>
  </si>
  <si>
    <t xml:space="preserve">у) Среднесписочная численность основного производственного персонала </t>
  </si>
  <si>
    <t xml:space="preserve">ф) Удельный расход  условного топлива на единицу тепловой энергии, отпускаемой в тепловую сеть </t>
  </si>
  <si>
    <t>кг у. т./Гкал</t>
  </si>
  <si>
    <t>х) Удельный расход электрической энергии на единицу тепловой энергии, отпускаемой в тепловую сеть</t>
  </si>
  <si>
    <t xml:space="preserve"> тыс. кВт•ч/Гкал</t>
  </si>
  <si>
    <t xml:space="preserve">ц) Удельный расход холодной воды на единицу тепловой энергии, отпускаемой в тепловую сеть </t>
  </si>
  <si>
    <t>н) Технологические потери тепловой энергии при передаче по тепловым сетям</t>
  </si>
  <si>
    <t>п) Протяженность разводящих сетей (в однотрубном исчислении)</t>
  </si>
  <si>
    <t>чел.</t>
  </si>
  <si>
    <t>у) Среднесписочная численность основного производственного персонала ***</t>
  </si>
  <si>
    <r>
      <t xml:space="preserve">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/Гкал</t>
    </r>
  </si>
  <si>
    <t>в) Себестоимость производимых товаров (оказываемых услуг) по регулируемому виду деятельности :</t>
  </si>
  <si>
    <t>расходы на топливо всего (см.табл.2.1)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</si>
  <si>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</si>
  <si>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г) Валовая прибыль  от продажи товаров и услуг  </t>
  </si>
  <si>
    <t>д) Чистая прибыль, в том числе*: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</si>
  <si>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</si>
  <si>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е) Изменение стоимости основных фондов **, в том числе:</t>
  </si>
  <si>
    <t>за счет ввода (вывода) их из эксплуатации</t>
  </si>
  <si>
    <t>и) Присоединенная нагрузка</t>
  </si>
  <si>
    <t xml:space="preserve">л) Объем покупаемой  тепловой энергии </t>
  </si>
  <si>
    <t xml:space="preserve">с) Количество тепловых станций и котельных </t>
  </si>
  <si>
    <t xml:space="preserve">по нормативам потребления </t>
  </si>
  <si>
    <t>по приборам учета</t>
  </si>
  <si>
    <t xml:space="preserve">м) Объем тепловой энергии, отпускаемой потребителям, в том числе: </t>
  </si>
  <si>
    <t>т) Количество тепловых пунктов</t>
  </si>
  <si>
    <t>** изменение стоимости основных фондов указано в целом по Главному управлению ОАО"ТГК-2" по Новгородской области</t>
  </si>
  <si>
    <t>150040, г. Ярославль, пр. Октября, 42</t>
  </si>
  <si>
    <t>расходы на ремонт (капитальный и текущий) основных производственных средств</t>
  </si>
  <si>
    <t>Главное управление ОАО"ТГК-2" по Ярославской области</t>
  </si>
  <si>
    <t>ж) Сведения об источнике публикации годовой бухгалтерской отчетности, включая бухгалтерский баланс и приложения к нему*****</t>
  </si>
  <si>
    <t>ИНН*</t>
  </si>
  <si>
    <t>КПП*</t>
  </si>
  <si>
    <t>е) Изменение стоимости основных фондов , в том числе:</t>
  </si>
  <si>
    <t>г.Архангельск, Талажское шоссе, 19</t>
  </si>
  <si>
    <t>с) Количество тепловых станций и котельных до 01.06.2010</t>
  </si>
  <si>
    <t>Главное управление ОАО"ТГК-2" по Архангельской области</t>
  </si>
  <si>
    <t xml:space="preserve">**** из строки расходы на ремонт: ООО "Комтехэнерго", "Капитальные и текущие ремонты, подготовка к техдиагностированию вспомогательного  тепломеханического оборудования, ремонт зданий и сооружений",  способ приобретения (конкурсные процедуры) - единственный источник, 27150 тыс. руб. Стоимость выполненных работ указана в целом по Главному управлению ОАО"ТГК-2" по Новгородской области </t>
  </si>
  <si>
    <t>* по компании ОАО "ТГК-2" (чистая прибыль в целом, в т.ч производство электорэнергии)</t>
  </si>
  <si>
    <t>Главное управление ОАО"ТГК-2" по Костромсой области</t>
  </si>
  <si>
    <t>156961, г. Кострома, ул. Индустриальная, 38</t>
  </si>
  <si>
    <t>ж) Сведения об источнике публикации годовой бухгалтерской отчетности, включая бухгалтерский баланс и приложения к нему**</t>
  </si>
  <si>
    <t>** будет опубликовано до 01.07.2011г. после утверждения годовой бухгалтерской отчетности за 2010г. на собрании акционеров</t>
  </si>
  <si>
    <t xml:space="preserve"> Информация об  основных показателях финансово-хозяйственной деятельности                                                      по Главному управлению ОАО "ТГК-2" по Архангельской области*** </t>
  </si>
  <si>
    <t>*** учет по финансово-хозяйственной деятельности ведется в целом по компании, в связи с этим информация представлена в соответствии с управленческой отчетностью</t>
  </si>
  <si>
    <t>***** будет опубликовано до 01.07.2011г. после утверждения годовой бухгалтерской отчетности за 2010г. на собрании акционеров</t>
  </si>
  <si>
    <t>******  учет по финансово-хозяйственной деятельности ведется в целом по компании, в связи с этим информация представлена в соответствии с управленческой отчетностью</t>
  </si>
  <si>
    <t xml:space="preserve"> Информация об  основных показателях финансово-хозяйственной деятельности                                                      по Главному управлению ОАО "ТГК-2" по Новгородской области****** </t>
  </si>
  <si>
    <t xml:space="preserve"> Информация об  основных показателях финансово-хозяйственной деятельности                                                       по Главному управлению ОАО "ТГК-2" по Костромсой области***</t>
  </si>
  <si>
    <t xml:space="preserve"> Информация об  основных показателях финансово-хозяйственной деятельности                                                       по Главному управлению ОАО "ТГК-2" по Ярославской области*** </t>
  </si>
  <si>
    <t xml:space="preserve"> Информация об  основных показателях финансово-хозяйственной деятельности                                                       по Главному управлению ОАО "ТГК-2" по Вологодской области***</t>
  </si>
  <si>
    <t>Главное управление ОАО"ТГК-2" по Вологодской области</t>
  </si>
  <si>
    <t>160012, г. Вологда, Советский пр-т, 141-А</t>
  </si>
  <si>
    <t>прочие расходы</t>
  </si>
  <si>
    <t>нет</t>
  </si>
  <si>
    <t>Производство и передача тэ</t>
  </si>
  <si>
    <t>**** в выручке и с/сти по тепловой энергии отражены коммунальные услуги по г. Шарье, которые по БУ относятся в Пррчую продукцию.</t>
  </si>
  <si>
    <t>б) Выручка****</t>
  </si>
  <si>
    <t>в) Себестоимость**** производимых товаров (оказываемых услуг) по регулируемому виду деятельности :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</si>
</sst>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"/>
    <numFmt numFmtId="168" formatCode="0.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0.000000"/>
    <numFmt numFmtId="175" formatCode="0.0%"/>
    <numFmt numFmtId="176" formatCode="#\."/>
    <numFmt numFmtId="177" formatCode="#.##0\.00"/>
    <numFmt numFmtId="178" formatCode="#\.00"/>
    <numFmt numFmtId="179" formatCode="\$#\.00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_-&quot;Ј&quot;* #,##0.00_-;\-&quot;Ј&quot;* #,##0.00_-;_-&quot;Ј&quot;* &quot;-&quot;??_-;_-@_-"/>
    <numFmt numFmtId="184" formatCode="_-* #,##0.00[$€-1]_-;\-* #,##0.00[$€-1]_-;_-* &quot;-&quot;??[$€-1]_-"/>
    <numFmt numFmtId="185" formatCode="General_)"/>
    <numFmt numFmtId="186" formatCode="#,##0.000"/>
    <numFmt numFmtId="187" formatCode="%#\.00"/>
    <numFmt numFmtId="188" formatCode="0.00000000000"/>
  </numFmts>
  <fonts count="51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0"/>
    </font>
    <font>
      <sz val="10"/>
      <name val="MS Sans Serif"/>
      <family val="0"/>
    </font>
    <font>
      <sz val="8"/>
      <name val="Arial Cyr"/>
      <family val="0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315"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23" fillId="0" borderId="1">
      <alignment/>
      <protection locked="0"/>
    </xf>
    <xf numFmtId="177" fontId="23" fillId="0" borderId="0">
      <alignment/>
      <protection locked="0"/>
    </xf>
    <xf numFmtId="178" fontId="23" fillId="0" borderId="0">
      <alignment/>
      <protection locked="0"/>
    </xf>
    <xf numFmtId="177" fontId="23" fillId="0" borderId="0">
      <alignment/>
      <protection locked="0"/>
    </xf>
    <xf numFmtId="178" fontId="23" fillId="0" borderId="0">
      <alignment/>
      <protection locked="0"/>
    </xf>
    <xf numFmtId="179" fontId="23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3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3" borderId="0" applyNumberFormat="0" applyBorder="0" applyAlignment="0" applyProtection="0"/>
    <xf numFmtId="0" fontId="5" fillId="20" borderId="2" applyNumberFormat="0" applyAlignment="0" applyProtection="0"/>
    <xf numFmtId="0" fontId="11" fillId="21" borderId="3" applyNumberFormat="0" applyAlignment="0" applyProtection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6" fontId="28" fillId="0" borderId="0" applyFill="0" applyBorder="0" applyAlignment="0" applyProtection="0"/>
    <xf numFmtId="166" fontId="29" fillId="0" borderId="0" applyFill="0" applyBorder="0" applyAlignment="0" applyProtection="0"/>
    <xf numFmtId="166" fontId="30" fillId="0" borderId="0" applyFill="0" applyBorder="0" applyAlignment="0" applyProtection="0"/>
    <xf numFmtId="166" fontId="31" fillId="0" borderId="0" applyFill="0" applyBorder="0" applyAlignment="0" applyProtection="0"/>
    <xf numFmtId="166" fontId="32" fillId="0" borderId="0" applyFill="0" applyBorder="0" applyAlignment="0" applyProtection="0"/>
    <xf numFmtId="166" fontId="33" fillId="0" borderId="0" applyFill="0" applyBorder="0" applyAlignment="0" applyProtection="0"/>
    <xf numFmtId="166" fontId="34" fillId="0" borderId="0" applyFill="0" applyBorder="0" applyAlignment="0" applyProtection="0"/>
    <xf numFmtId="0" fontId="18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6" fillId="0" borderId="7" applyNumberFormat="0" applyFill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9" fillId="23" borderId="8" applyNumberFormat="0" applyFont="0" applyAlignment="0" applyProtection="0"/>
    <xf numFmtId="0" fontId="4" fillId="20" borderId="9" applyNumberFormat="0" applyAlignment="0" applyProtection="0"/>
    <xf numFmtId="0" fontId="38" fillId="0" borderId="0" applyNumberFormat="0">
      <alignment horizontal="left"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5" fontId="36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Border="0">
      <alignment horizontal="center" vertical="center" wrapText="1"/>
      <protection/>
    </xf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Border="0">
      <alignment horizontal="center" vertical="center" wrapText="1"/>
      <protection/>
    </xf>
    <xf numFmtId="185" fontId="45" fillId="6" borderId="11">
      <alignment/>
      <protection/>
    </xf>
    <xf numFmtId="4" fontId="9" fillId="22" borderId="16" applyBorder="0">
      <alignment horizontal="right"/>
      <protection/>
    </xf>
    <xf numFmtId="0" fontId="10" fillId="0" borderId="17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11" fillId="21" borderId="3" applyNumberFormat="0" applyAlignment="0" applyProtection="0"/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46" fillId="0" borderId="0">
      <alignment horizontal="centerContinuous" vertical="center" wrapText="1"/>
      <protection/>
    </xf>
    <xf numFmtId="186" fontId="47" fillId="4" borderId="16">
      <alignment wrapText="1"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 applyNumberFormat="0" applyFill="0" applyBorder="0" applyAlignment="0" applyProtection="0"/>
    <xf numFmtId="0" fontId="14" fillId="3" borderId="0" applyNumberFormat="0" applyBorder="0" applyAlignment="0" applyProtection="0"/>
    <xf numFmtId="166" fontId="49" fillId="22" borderId="18" applyNumberFormat="0" applyBorder="0" applyAlignment="0">
      <protection locked="0"/>
    </xf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19" applyNumberFormat="0" applyFill="0" applyAlignment="0" applyProtection="0"/>
    <xf numFmtId="0" fontId="1" fillId="0" borderId="0">
      <alignment/>
      <protection/>
    </xf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0" fontId="17" fillId="0" borderId="0" applyNumberFormat="0" applyFill="0" applyBorder="0" applyAlignment="0" applyProtection="0"/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9" fillId="4" borderId="0" applyFont="0" applyBorder="0">
      <alignment horizontal="right"/>
      <protection/>
    </xf>
    <xf numFmtId="4" fontId="9" fillId="4" borderId="20" applyBorder="0">
      <alignment horizontal="right"/>
      <protection/>
    </xf>
    <xf numFmtId="4" fontId="9" fillId="4" borderId="16" applyFont="0" applyBorder="0">
      <alignment horizontal="right"/>
      <protection/>
    </xf>
    <xf numFmtId="0" fontId="18" fillId="4" borderId="0" applyNumberFormat="0" applyBorder="0" applyAlignment="0" applyProtection="0"/>
    <xf numFmtId="187" fontId="23" fillId="0" borderId="0">
      <alignment/>
      <protection locked="0"/>
    </xf>
  </cellStyleXfs>
  <cellXfs count="70">
    <xf numFmtId="0" fontId="0" fillId="0" borderId="0" xfId="0" applyAlignment="1">
      <alignment/>
    </xf>
    <xf numFmtId="172" fontId="0" fillId="0" borderId="0" xfId="307" applyNumberFormat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3" fontId="19" fillId="0" borderId="16" xfId="0" applyNumberFormat="1" applyFont="1" applyFill="1" applyBorder="1" applyAlignment="1">
      <alignment/>
    </xf>
    <xf numFmtId="4" fontId="19" fillId="0" borderId="23" xfId="0" applyNumberFormat="1" applyFont="1" applyFill="1" applyBorder="1" applyAlignment="1">
      <alignment/>
    </xf>
    <xf numFmtId="164" fontId="19" fillId="0" borderId="16" xfId="0" applyNumberFormat="1" applyFont="1" applyFill="1" applyBorder="1" applyAlignment="1">
      <alignment/>
    </xf>
    <xf numFmtId="164" fontId="19" fillId="0" borderId="24" xfId="0" applyNumberFormat="1" applyFont="1" applyFill="1" applyBorder="1" applyAlignment="1">
      <alignment/>
    </xf>
    <xf numFmtId="4" fontId="19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 vertical="top" wrapText="1"/>
    </xf>
    <xf numFmtId="0" fontId="19" fillId="0" borderId="26" xfId="0" applyFont="1" applyFill="1" applyBorder="1" applyAlignment="1">
      <alignment horizontal="left" vertical="top" wrapText="1" indent="2"/>
    </xf>
    <xf numFmtId="0" fontId="19" fillId="0" borderId="26" xfId="0" applyFont="1" applyFill="1" applyBorder="1" applyAlignment="1">
      <alignment horizontal="left" vertical="top" wrapText="1" indent="6"/>
    </xf>
    <xf numFmtId="0" fontId="19" fillId="0" borderId="26" xfId="0" applyFont="1" applyFill="1" applyBorder="1" applyAlignment="1">
      <alignment horizontal="left" vertical="top" wrapText="1" indent="7"/>
    </xf>
    <xf numFmtId="0" fontId="19" fillId="0" borderId="27" xfId="0" applyFont="1" applyFill="1" applyBorder="1" applyAlignment="1">
      <alignment vertical="top" wrapText="1"/>
    </xf>
    <xf numFmtId="3" fontId="19" fillId="0" borderId="28" xfId="0" applyNumberFormat="1" applyFont="1" applyFill="1" applyBorder="1" applyAlignment="1">
      <alignment/>
    </xf>
    <xf numFmtId="164" fontId="19" fillId="0" borderId="28" xfId="0" applyNumberFormat="1" applyFont="1" applyFill="1" applyBorder="1" applyAlignment="1">
      <alignment/>
    </xf>
    <xf numFmtId="164" fontId="19" fillId="0" borderId="29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vertical="top" wrapText="1"/>
    </xf>
    <xf numFmtId="0" fontId="19" fillId="0" borderId="33" xfId="0" applyFont="1" applyFill="1" applyBorder="1" applyAlignment="1">
      <alignment vertical="top" wrapText="1"/>
    </xf>
    <xf numFmtId="3" fontId="19" fillId="0" borderId="34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/>
    </xf>
    <xf numFmtId="4" fontId="19" fillId="0" borderId="36" xfId="0" applyNumberFormat="1" applyFont="1" applyFill="1" applyBorder="1" applyAlignment="1">
      <alignment/>
    </xf>
    <xf numFmtId="0" fontId="19" fillId="0" borderId="37" xfId="0" applyFont="1" applyFill="1" applyBorder="1" applyAlignment="1">
      <alignment vertical="top" wrapText="1"/>
    </xf>
    <xf numFmtId="0" fontId="19" fillId="0" borderId="38" xfId="0" applyFont="1" applyFill="1" applyBorder="1" applyAlignment="1">
      <alignment vertical="top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3" fontId="19" fillId="0" borderId="36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164" fontId="19" fillId="0" borderId="23" xfId="0" applyNumberFormat="1" applyFont="1" applyFill="1" applyBorder="1" applyAlignment="1">
      <alignment/>
    </xf>
    <xf numFmtId="164" fontId="19" fillId="0" borderId="25" xfId="0" applyNumberFormat="1" applyFont="1" applyFill="1" applyBorder="1" applyAlignment="1">
      <alignment/>
    </xf>
    <xf numFmtId="164" fontId="19" fillId="0" borderId="21" xfId="0" applyNumberFormat="1" applyFont="1" applyFill="1" applyBorder="1" applyAlignment="1">
      <alignment/>
    </xf>
    <xf numFmtId="164" fontId="19" fillId="0" borderId="44" xfId="0" applyNumberFormat="1" applyFont="1" applyFill="1" applyBorder="1" applyAlignment="1">
      <alignment/>
    </xf>
    <xf numFmtId="3" fontId="19" fillId="0" borderId="44" xfId="0" applyNumberFormat="1" applyFont="1" applyFill="1" applyBorder="1" applyAlignment="1">
      <alignment/>
    </xf>
    <xf numFmtId="164" fontId="19" fillId="0" borderId="22" xfId="0" applyNumberFormat="1" applyFont="1" applyFill="1" applyBorder="1" applyAlignment="1">
      <alignment/>
    </xf>
    <xf numFmtId="164" fontId="19" fillId="0" borderId="4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19" fillId="0" borderId="16" xfId="0" applyNumberFormat="1" applyFont="1" applyFill="1" applyBorder="1" applyAlignment="1">
      <alignment/>
    </xf>
    <xf numFmtId="4" fontId="19" fillId="0" borderId="44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1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4" fontId="19" fillId="0" borderId="26" xfId="0" applyNumberFormat="1" applyFont="1" applyFill="1" applyBorder="1" applyAlignment="1">
      <alignment horizontal="center" vertical="center" wrapText="1"/>
    </xf>
    <xf numFmtId="4" fontId="19" fillId="0" borderId="53" xfId="0" applyNumberFormat="1" applyFont="1" applyFill="1" applyBorder="1" applyAlignment="1">
      <alignment horizontal="center" vertical="center"/>
    </xf>
    <xf numFmtId="4" fontId="19" fillId="0" borderId="44" xfId="0" applyNumberFormat="1" applyFont="1" applyFill="1" applyBorder="1" applyAlignment="1">
      <alignment horizontal="center" vertical="center"/>
    </xf>
  </cellXfs>
  <cellStyles count="301">
    <cellStyle name="Normal" xfId="0"/>
    <cellStyle name="RowLevel_0" xfId="1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Гиперссылка 2" xfId="158"/>
    <cellStyle name="ДАТА" xfId="159"/>
    <cellStyle name="ДАТА 2" xfId="160"/>
    <cellStyle name="ДАТА 3" xfId="161"/>
    <cellStyle name="ДАТА 4" xfId="162"/>
    <cellStyle name="ДАТА 5" xfId="163"/>
    <cellStyle name="ДАТА 6" xfId="164"/>
    <cellStyle name="ДАТА 7" xfId="165"/>
    <cellStyle name="ДАТА 8" xfId="166"/>
    <cellStyle name="ДАТА_UT.IZM.PL.KU.2010YEAR(07.04.2010)" xfId="167"/>
    <cellStyle name="Currency" xfId="168"/>
    <cellStyle name="Currency [0]" xfId="169"/>
    <cellStyle name="Заголовок" xfId="170"/>
    <cellStyle name="Заголовок 1" xfId="171"/>
    <cellStyle name="Заголовок 2" xfId="172"/>
    <cellStyle name="Заголовок 3" xfId="173"/>
    <cellStyle name="Заголовок 4" xfId="174"/>
    <cellStyle name="ЗАГОЛОВОК1" xfId="175"/>
    <cellStyle name="ЗАГОЛОВОК2" xfId="176"/>
    <cellStyle name="ЗаголовокСтолбца" xfId="177"/>
    <cellStyle name="Защитный" xfId="178"/>
    <cellStyle name="Значение" xfId="179"/>
    <cellStyle name="Итог" xfId="180"/>
    <cellStyle name="ИТОГОВЫЙ" xfId="181"/>
    <cellStyle name="ИТОГОВЫЙ 2" xfId="182"/>
    <cellStyle name="ИТОГОВЫЙ 3" xfId="183"/>
    <cellStyle name="ИТОГОВЫЙ 4" xfId="184"/>
    <cellStyle name="ИТОГОВЫЙ 5" xfId="185"/>
    <cellStyle name="ИТОГОВЫЙ 6" xfId="186"/>
    <cellStyle name="ИТОГОВЫЙ 7" xfId="187"/>
    <cellStyle name="ИТОГОВЫЙ 8" xfId="188"/>
    <cellStyle name="ИТОГОВЫЙ_UT.IZM.PL.KU.2010YEAR(07.04.2010)" xfId="189"/>
    <cellStyle name="Контрольная ячейка" xfId="190"/>
    <cellStyle name="Мои наименования показателей" xfId="191"/>
    <cellStyle name="Мои наименования показателей 2" xfId="192"/>
    <cellStyle name="Мои наименования показателей 2 2" xfId="193"/>
    <cellStyle name="Мои наименования показателей 2 3" xfId="194"/>
    <cellStyle name="Мои наименования показателей 2 4" xfId="195"/>
    <cellStyle name="Мои наименования показателей 2 5" xfId="196"/>
    <cellStyle name="Мои наименования показателей 2 6" xfId="197"/>
    <cellStyle name="Мои наименования показателей 2 7" xfId="198"/>
    <cellStyle name="Мои наименования показателей 2 8" xfId="199"/>
    <cellStyle name="Мои наименования показателей 2_PR.PROG.WARM.PT.2.16(30.03.10)" xfId="200"/>
    <cellStyle name="Мои наименования показателей 3" xfId="201"/>
    <cellStyle name="Мои наименования показателей 3 2" xfId="202"/>
    <cellStyle name="Мои наименования показателей 3 3" xfId="203"/>
    <cellStyle name="Мои наименования показателей 3 4" xfId="204"/>
    <cellStyle name="Мои наименования показателей 3 5" xfId="205"/>
    <cellStyle name="Мои наименования показателей 3 6" xfId="206"/>
    <cellStyle name="Мои наименования показателей 3 7" xfId="207"/>
    <cellStyle name="Мои наименования показателей 3 8" xfId="208"/>
    <cellStyle name="Мои наименования показателей 3_PR.PROG.WARM.PT.2.16(30.03.10)" xfId="209"/>
    <cellStyle name="Мои наименования показателей 4" xfId="210"/>
    <cellStyle name="Мои наименования показателей 4 2" xfId="211"/>
    <cellStyle name="Мои наименования показателей 4 3" xfId="212"/>
    <cellStyle name="Мои наименования показателей 4 4" xfId="213"/>
    <cellStyle name="Мои наименования показателей 4 5" xfId="214"/>
    <cellStyle name="Мои наименования показателей 4 6" xfId="215"/>
    <cellStyle name="Мои наименования показателей 4 7" xfId="216"/>
    <cellStyle name="Мои наименования показателей 4 8" xfId="217"/>
    <cellStyle name="Мои наименования показателей 4_PR.PROG.WARM.PT.2.16(30.03.10)" xfId="218"/>
    <cellStyle name="Мои наименования показателей 5" xfId="219"/>
    <cellStyle name="Мои наименования показателей 5 2" xfId="220"/>
    <cellStyle name="Мои наименования показателей 5 3" xfId="221"/>
    <cellStyle name="Мои наименования показателей 5 4" xfId="222"/>
    <cellStyle name="Мои наименования показателей 5 5" xfId="223"/>
    <cellStyle name="Мои наименования показателей 5 6" xfId="224"/>
    <cellStyle name="Мои наименования показателей 5 7" xfId="225"/>
    <cellStyle name="Мои наименования показателей 5 8" xfId="226"/>
    <cellStyle name="Мои наименования показателей 5_PR.PROG.WARM.PT.2.16(30.03.10)" xfId="227"/>
    <cellStyle name="Мои наименования показателей_BALANCE.VODOSN.2010.FACT" xfId="228"/>
    <cellStyle name="Мой заголовок" xfId="229"/>
    <cellStyle name="Мой заголовок листа" xfId="230"/>
    <cellStyle name="назв фил" xfId="231"/>
    <cellStyle name="Название" xfId="232"/>
    <cellStyle name="Нейтральный" xfId="233"/>
    <cellStyle name="Обычный 2" xfId="234"/>
    <cellStyle name="Обычный 3" xfId="235"/>
    <cellStyle name="Обычный 5" xfId="236"/>
    <cellStyle name="Followed Hyperlink" xfId="237"/>
    <cellStyle name="Плохой" xfId="238"/>
    <cellStyle name="Поле ввода" xfId="239"/>
    <cellStyle name="Пояснение" xfId="240"/>
    <cellStyle name="Примечание" xfId="241"/>
    <cellStyle name="Примечание 2" xfId="242"/>
    <cellStyle name="Примечание 2 2" xfId="243"/>
    <cellStyle name="Примечание 2 3" xfId="244"/>
    <cellStyle name="Примечание 2 4" xfId="245"/>
    <cellStyle name="Примечание 2 5" xfId="246"/>
    <cellStyle name="Примечание 2 6" xfId="247"/>
    <cellStyle name="Примечание 2 7" xfId="248"/>
    <cellStyle name="Примечание 2 8" xfId="249"/>
    <cellStyle name="Примечание 3" xfId="250"/>
    <cellStyle name="Примечание 3 2" xfId="251"/>
    <cellStyle name="Примечание 3 3" xfId="252"/>
    <cellStyle name="Примечание 3 4" xfId="253"/>
    <cellStyle name="Примечание 3 5" xfId="254"/>
    <cellStyle name="Примечание 3 6" xfId="255"/>
    <cellStyle name="Примечание 3 7" xfId="256"/>
    <cellStyle name="Примечание 3 8" xfId="257"/>
    <cellStyle name="Примечание 4" xfId="258"/>
    <cellStyle name="Примечание 4 2" xfId="259"/>
    <cellStyle name="Примечание 4 3" xfId="260"/>
    <cellStyle name="Примечание 4 4" xfId="261"/>
    <cellStyle name="Примечание 4 5" xfId="262"/>
    <cellStyle name="Примечание 4 6" xfId="263"/>
    <cellStyle name="Примечание 4 7" xfId="264"/>
    <cellStyle name="Примечание 4 8" xfId="265"/>
    <cellStyle name="Примечание 5" xfId="266"/>
    <cellStyle name="Примечание 5 2" xfId="267"/>
    <cellStyle name="Примечание 5 3" xfId="268"/>
    <cellStyle name="Примечание 5 4" xfId="269"/>
    <cellStyle name="Примечание 5 5" xfId="270"/>
    <cellStyle name="Примечание 5 6" xfId="271"/>
    <cellStyle name="Примечание 5 7" xfId="272"/>
    <cellStyle name="Примечание 5 8" xfId="273"/>
    <cellStyle name="Примечание_ФАКТ 2009 ФХД" xfId="274"/>
    <cellStyle name="Percent" xfId="275"/>
    <cellStyle name="Связанная ячейка" xfId="276"/>
    <cellStyle name="Стиль 1" xfId="277"/>
    <cellStyle name="ТЕКСТ" xfId="278"/>
    <cellStyle name="ТЕКСТ 2" xfId="279"/>
    <cellStyle name="ТЕКСТ 3" xfId="280"/>
    <cellStyle name="ТЕКСТ 4" xfId="281"/>
    <cellStyle name="ТЕКСТ 5" xfId="282"/>
    <cellStyle name="ТЕКСТ 6" xfId="283"/>
    <cellStyle name="ТЕКСТ 7" xfId="284"/>
    <cellStyle name="ТЕКСТ 8" xfId="285"/>
    <cellStyle name="Текст предупреждения" xfId="286"/>
    <cellStyle name="Текстовый" xfId="287"/>
    <cellStyle name="Текстовый 2" xfId="288"/>
    <cellStyle name="Текстовый 3" xfId="289"/>
    <cellStyle name="Текстовый 4" xfId="290"/>
    <cellStyle name="Текстовый 5" xfId="291"/>
    <cellStyle name="Текстовый 6" xfId="292"/>
    <cellStyle name="Текстовый 7" xfId="293"/>
    <cellStyle name="Текстовый 8" xfId="294"/>
    <cellStyle name="Текстовый_BALANCE.VODOSN.2010.FACT" xfId="295"/>
    <cellStyle name="Тысячи [0]_3Com" xfId="296"/>
    <cellStyle name="Тысячи_3Com" xfId="297"/>
    <cellStyle name="ФИКСИРОВАННЫЙ" xfId="298"/>
    <cellStyle name="ФИКСИРОВАННЫЙ 2" xfId="299"/>
    <cellStyle name="ФИКСИРОВАННЫЙ 3" xfId="300"/>
    <cellStyle name="ФИКСИРОВАННЫЙ 4" xfId="301"/>
    <cellStyle name="ФИКСИРОВАННЫЙ 5" xfId="302"/>
    <cellStyle name="ФИКСИРОВАННЫЙ 6" xfId="303"/>
    <cellStyle name="ФИКСИРОВАННЫЙ 7" xfId="304"/>
    <cellStyle name="ФИКСИРОВАННЫЙ 8" xfId="305"/>
    <cellStyle name="ФИКСИРОВАННЫЙ_UT.IZM.PL.KU.2010YEAR(07.04.2010)" xfId="306"/>
    <cellStyle name="Comma" xfId="307"/>
    <cellStyle name="Comma [0]" xfId="308"/>
    <cellStyle name="Финансовый 2" xfId="309"/>
    <cellStyle name="Формула" xfId="310"/>
    <cellStyle name="ФормулаВБ" xfId="311"/>
    <cellStyle name="ФормулаНаКонтроль" xfId="312"/>
    <cellStyle name="Хороший" xfId="313"/>
    <cellStyle name="Џђћ–…ќ’ќ›‰" xfId="3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="75" zoomScaleNormal="75" workbookViewId="0" topLeftCell="A13">
      <selection activeCell="A32" sqref="A32"/>
    </sheetView>
  </sheetViews>
  <sheetFormatPr defaultColWidth="9.140625" defaultRowHeight="15"/>
  <cols>
    <col min="1" max="1" width="48.140625" style="0" customWidth="1"/>
    <col min="2" max="2" width="16.421875" style="0" customWidth="1"/>
    <col min="3" max="3" width="20.00390625" style="0" customWidth="1"/>
    <col min="4" max="4" width="19.8515625" style="0" customWidth="1"/>
    <col min="5" max="5" width="15.57421875" style="0" customWidth="1"/>
    <col min="9" max="9" width="11.7109375" style="0" bestFit="1" customWidth="1"/>
  </cols>
  <sheetData>
    <row r="1" spans="1:5" ht="36" customHeight="1">
      <c r="A1" s="57" t="s">
        <v>83</v>
      </c>
      <c r="B1" s="57"/>
      <c r="C1" s="57"/>
      <c r="D1" s="57"/>
      <c r="E1" s="57"/>
    </row>
    <row r="2" spans="1:5" ht="14.25" customHeight="1" thickBot="1">
      <c r="A2" s="3"/>
      <c r="B2" s="3"/>
      <c r="C2" s="3"/>
      <c r="D2" s="3"/>
      <c r="E2" s="3"/>
    </row>
    <row r="3" spans="1:5" ht="15">
      <c r="A3" s="4" t="s">
        <v>0</v>
      </c>
      <c r="B3" s="58" t="s">
        <v>76</v>
      </c>
      <c r="C3" s="59"/>
      <c r="D3" s="59"/>
      <c r="E3" s="60"/>
    </row>
    <row r="4" spans="1:5" ht="15">
      <c r="A4" s="5" t="s">
        <v>71</v>
      </c>
      <c r="B4" s="61">
        <v>7606053324</v>
      </c>
      <c r="C4" s="62"/>
      <c r="D4" s="62"/>
      <c r="E4" s="63"/>
    </row>
    <row r="5" spans="1:5" ht="15">
      <c r="A5" s="5" t="s">
        <v>72</v>
      </c>
      <c r="B5" s="61">
        <v>760631001</v>
      </c>
      <c r="C5" s="62"/>
      <c r="D5" s="62"/>
      <c r="E5" s="63"/>
    </row>
    <row r="6" spans="1:5" ht="15">
      <c r="A6" s="5" t="s">
        <v>2</v>
      </c>
      <c r="B6" s="61" t="s">
        <v>74</v>
      </c>
      <c r="C6" s="62"/>
      <c r="D6" s="62"/>
      <c r="E6" s="63"/>
    </row>
    <row r="7" spans="1:5" ht="15.75" thickBot="1">
      <c r="A7" s="6" t="s">
        <v>4</v>
      </c>
      <c r="B7" s="64" t="s">
        <v>23</v>
      </c>
      <c r="C7" s="65"/>
      <c r="D7" s="65"/>
      <c r="E7" s="66"/>
    </row>
    <row r="8" spans="1:5" ht="15">
      <c r="A8" s="7"/>
      <c r="B8" s="7"/>
      <c r="C8" s="7"/>
      <c r="D8" s="7"/>
      <c r="E8" s="7"/>
    </row>
    <row r="9" spans="1:5" ht="14.25" customHeight="1" thickBot="1">
      <c r="A9" s="7"/>
      <c r="B9" s="7"/>
      <c r="C9" s="7"/>
      <c r="D9" s="7"/>
      <c r="E9" s="7"/>
    </row>
    <row r="10" spans="1:5" ht="30.75" thickBot="1">
      <c r="A10" s="36" t="s">
        <v>5</v>
      </c>
      <c r="B10" s="37" t="s">
        <v>24</v>
      </c>
      <c r="C10" s="53" t="s">
        <v>6</v>
      </c>
      <c r="D10" s="54"/>
      <c r="E10" s="55"/>
    </row>
    <row r="11" spans="1:5" ht="31.5" customHeight="1" thickBot="1">
      <c r="A11" s="31" t="s">
        <v>7</v>
      </c>
      <c r="B11" s="32"/>
      <c r="C11" s="33" t="s">
        <v>95</v>
      </c>
      <c r="D11" s="34" t="s">
        <v>25</v>
      </c>
      <c r="E11" s="35" t="s">
        <v>26</v>
      </c>
    </row>
    <row r="12" spans="1:5" ht="15">
      <c r="A12" s="26" t="s">
        <v>27</v>
      </c>
      <c r="B12" s="27"/>
      <c r="C12" s="28">
        <v>5790705</v>
      </c>
      <c r="D12" s="29"/>
      <c r="E12" s="38"/>
    </row>
    <row r="13" spans="1:9" ht="48.75" customHeight="1">
      <c r="A13" s="16" t="s">
        <v>51</v>
      </c>
      <c r="B13" s="24" t="s">
        <v>28</v>
      </c>
      <c r="C13" s="21">
        <v>7069075</v>
      </c>
      <c r="D13" s="11">
        <v>6320083</v>
      </c>
      <c r="E13" s="39">
        <v>748992</v>
      </c>
      <c r="I13" s="1"/>
    </row>
    <row r="14" spans="1:5" ht="28.5">
      <c r="A14" s="17" t="s">
        <v>8</v>
      </c>
      <c r="B14" s="24" t="s">
        <v>28</v>
      </c>
      <c r="C14" s="21">
        <v>467417</v>
      </c>
      <c r="D14" s="11">
        <v>467417</v>
      </c>
      <c r="E14" s="39"/>
    </row>
    <row r="15" spans="1:5" ht="16.5" customHeight="1">
      <c r="A15" s="17" t="s">
        <v>52</v>
      </c>
      <c r="B15" s="24" t="s">
        <v>28</v>
      </c>
      <c r="C15" s="21">
        <v>4943210</v>
      </c>
      <c r="D15" s="11">
        <v>4943210</v>
      </c>
      <c r="E15" s="39"/>
    </row>
    <row r="16" spans="1:5" ht="42.75">
      <c r="A16" s="17" t="s">
        <v>9</v>
      </c>
      <c r="B16" s="24" t="s">
        <v>28</v>
      </c>
      <c r="C16" s="21">
        <v>87539</v>
      </c>
      <c r="D16" s="11">
        <v>27132</v>
      </c>
      <c r="E16" s="39">
        <v>60407</v>
      </c>
    </row>
    <row r="17" spans="1:5" ht="15">
      <c r="A17" s="18" t="s">
        <v>10</v>
      </c>
      <c r="B17" s="24" t="s">
        <v>28</v>
      </c>
      <c r="C17" s="21">
        <v>4.18933305246719</v>
      </c>
      <c r="D17" s="11"/>
      <c r="E17" s="39"/>
    </row>
    <row r="18" spans="1:5" ht="15">
      <c r="A18" s="18" t="s">
        <v>11</v>
      </c>
      <c r="B18" s="24" t="s">
        <v>28</v>
      </c>
      <c r="C18" s="21">
        <v>20895.688861129427</v>
      </c>
      <c r="D18" s="11"/>
      <c r="E18" s="39"/>
    </row>
    <row r="19" spans="1:5" ht="29.25" customHeight="1">
      <c r="A19" s="17" t="s">
        <v>12</v>
      </c>
      <c r="B19" s="24" t="s">
        <v>28</v>
      </c>
      <c r="C19" s="21">
        <v>11697</v>
      </c>
      <c r="D19" s="11">
        <v>11697</v>
      </c>
      <c r="E19" s="39"/>
    </row>
    <row r="20" spans="1:5" ht="28.5" customHeight="1">
      <c r="A20" s="17" t="s">
        <v>13</v>
      </c>
      <c r="B20" s="24" t="s">
        <v>28</v>
      </c>
      <c r="C20" s="21">
        <v>7904</v>
      </c>
      <c r="D20" s="11">
        <v>7904</v>
      </c>
      <c r="E20" s="39"/>
    </row>
    <row r="21" spans="1:5" ht="42.75">
      <c r="A21" s="17" t="s">
        <v>14</v>
      </c>
      <c r="B21" s="24" t="s">
        <v>28</v>
      </c>
      <c r="C21" s="21">
        <v>609274</v>
      </c>
      <c r="D21" s="11">
        <v>412125</v>
      </c>
      <c r="E21" s="39">
        <v>197149</v>
      </c>
    </row>
    <row r="22" spans="1:8" ht="57">
      <c r="A22" s="17" t="s">
        <v>15</v>
      </c>
      <c r="B22" s="24" t="s">
        <v>28</v>
      </c>
      <c r="C22" s="21">
        <v>336453</v>
      </c>
      <c r="D22" s="11">
        <v>84721</v>
      </c>
      <c r="E22" s="39">
        <v>251732</v>
      </c>
      <c r="H22" s="2"/>
    </row>
    <row r="23" spans="1:5" ht="28.5" hidden="1">
      <c r="A23" s="17" t="s">
        <v>16</v>
      </c>
      <c r="B23" s="24" t="s">
        <v>28</v>
      </c>
      <c r="C23" s="21"/>
      <c r="D23" s="11"/>
      <c r="E23" s="39"/>
    </row>
    <row r="24" spans="1:5" ht="28.5" customHeight="1" hidden="1">
      <c r="A24" s="19" t="s">
        <v>17</v>
      </c>
      <c r="B24" s="24" t="s">
        <v>28</v>
      </c>
      <c r="C24" s="21"/>
      <c r="D24" s="11"/>
      <c r="E24" s="39"/>
    </row>
    <row r="25" spans="1:8" ht="28.5" hidden="1">
      <c r="A25" s="17" t="s">
        <v>18</v>
      </c>
      <c r="B25" s="24" t="s">
        <v>28</v>
      </c>
      <c r="C25" s="21"/>
      <c r="D25" s="11"/>
      <c r="E25" s="39"/>
      <c r="H25" s="2"/>
    </row>
    <row r="26" spans="1:5" ht="27.75" customHeight="1" hidden="1">
      <c r="A26" s="19" t="s">
        <v>19</v>
      </c>
      <c r="B26" s="24" t="s">
        <v>28</v>
      </c>
      <c r="C26" s="21"/>
      <c r="D26" s="11"/>
      <c r="E26" s="39"/>
    </row>
    <row r="27" spans="1:5" ht="42.75">
      <c r="A27" s="17" t="s">
        <v>68</v>
      </c>
      <c r="B27" s="24" t="s">
        <v>28</v>
      </c>
      <c r="C27" s="21">
        <v>247309</v>
      </c>
      <c r="D27" s="11">
        <v>133685</v>
      </c>
      <c r="E27" s="39">
        <v>113624</v>
      </c>
    </row>
    <row r="28" spans="1:5" ht="58.5" customHeight="1">
      <c r="A28" s="17" t="s">
        <v>53</v>
      </c>
      <c r="B28" s="24" t="s">
        <v>28</v>
      </c>
      <c r="C28" s="21">
        <v>78176</v>
      </c>
      <c r="D28" s="11">
        <v>42005</v>
      </c>
      <c r="E28" s="39">
        <v>36171</v>
      </c>
    </row>
    <row r="29" spans="1:5" ht="28.5">
      <c r="A29" s="16" t="s">
        <v>54</v>
      </c>
      <c r="B29" s="24" t="s">
        <v>28</v>
      </c>
      <c r="C29" s="21">
        <v>-1278370</v>
      </c>
      <c r="D29" s="11">
        <v>-1301050</v>
      </c>
      <c r="E29" s="41">
        <v>22680</v>
      </c>
    </row>
    <row r="30" spans="1:5" ht="15">
      <c r="A30" s="16" t="s">
        <v>55</v>
      </c>
      <c r="B30" s="24" t="s">
        <v>28</v>
      </c>
      <c r="C30" s="21">
        <v>-1772417</v>
      </c>
      <c r="D30" s="11"/>
      <c r="E30" s="41"/>
    </row>
    <row r="31" spans="1:5" ht="72" customHeight="1">
      <c r="A31" s="17" t="s">
        <v>56</v>
      </c>
      <c r="B31" s="24" t="s">
        <v>28</v>
      </c>
      <c r="C31" s="40">
        <v>339519</v>
      </c>
      <c r="D31" s="11">
        <v>339519</v>
      </c>
      <c r="E31" s="41"/>
    </row>
    <row r="32" spans="1:5" ht="28.5">
      <c r="A32" s="16" t="s">
        <v>73</v>
      </c>
      <c r="B32" s="24" t="s">
        <v>28</v>
      </c>
      <c r="C32" s="40">
        <v>75778.17199999999</v>
      </c>
      <c r="D32" s="11">
        <v>15572.171999999999</v>
      </c>
      <c r="E32" s="41">
        <v>60206</v>
      </c>
    </row>
    <row r="33" spans="1:5" ht="16.5" customHeight="1">
      <c r="A33" s="17" t="s">
        <v>58</v>
      </c>
      <c r="B33" s="24" t="s">
        <v>28</v>
      </c>
      <c r="C33" s="40">
        <v>75778.17199999999</v>
      </c>
      <c r="D33" s="11">
        <v>15572.171999999999</v>
      </c>
      <c r="E33" s="41">
        <v>60206</v>
      </c>
    </row>
    <row r="34" spans="1:5" ht="42.75">
      <c r="A34" s="16" t="s">
        <v>81</v>
      </c>
      <c r="B34" s="24"/>
      <c r="C34" s="67"/>
      <c r="D34" s="68"/>
      <c r="E34" s="69"/>
    </row>
    <row r="35" spans="1:5" ht="15">
      <c r="A35" s="16" t="s">
        <v>29</v>
      </c>
      <c r="B35" s="24" t="s">
        <v>30</v>
      </c>
      <c r="C35" s="22">
        <v>3154.7</v>
      </c>
      <c r="D35" s="13">
        <v>3154.7</v>
      </c>
      <c r="E35" s="42"/>
    </row>
    <row r="36" spans="1:5" ht="15">
      <c r="A36" s="16" t="s">
        <v>59</v>
      </c>
      <c r="B36" s="24" t="s">
        <v>30</v>
      </c>
      <c r="C36" s="22"/>
      <c r="D36" s="13"/>
      <c r="E36" s="42"/>
    </row>
    <row r="37" spans="1:5" ht="18" customHeight="1">
      <c r="A37" s="16" t="s">
        <v>31</v>
      </c>
      <c r="B37" s="24" t="s">
        <v>32</v>
      </c>
      <c r="C37" s="22">
        <v>6266.575</v>
      </c>
      <c r="D37" s="13">
        <v>6266.575</v>
      </c>
      <c r="E37" s="42"/>
    </row>
    <row r="38" spans="1:5" ht="15">
      <c r="A38" s="16" t="s">
        <v>60</v>
      </c>
      <c r="B38" s="24" t="s">
        <v>33</v>
      </c>
      <c r="C38" s="22">
        <v>219.414</v>
      </c>
      <c r="D38" s="13">
        <v>219.414</v>
      </c>
      <c r="E38" s="42"/>
    </row>
    <row r="39" spans="1:5" ht="28.5">
      <c r="A39" s="16" t="s">
        <v>64</v>
      </c>
      <c r="B39" s="24" t="s">
        <v>33</v>
      </c>
      <c r="C39" s="22">
        <v>5540.374</v>
      </c>
      <c r="D39" s="13">
        <v>229.6859999999997</v>
      </c>
      <c r="E39" s="42">
        <v>5310.688</v>
      </c>
    </row>
    <row r="40" spans="1:5" ht="15">
      <c r="A40" s="17" t="s">
        <v>63</v>
      </c>
      <c r="B40" s="24" t="s">
        <v>33</v>
      </c>
      <c r="C40" s="22">
        <v>3409.645</v>
      </c>
      <c r="D40" s="13">
        <v>229.6859999999997</v>
      </c>
      <c r="E40" s="42">
        <v>3179.9590000000003</v>
      </c>
    </row>
    <row r="41" spans="1:5" ht="15">
      <c r="A41" s="17" t="s">
        <v>62</v>
      </c>
      <c r="B41" s="24" t="s">
        <v>33</v>
      </c>
      <c r="C41" s="22">
        <v>2130.729</v>
      </c>
      <c r="D41" s="13">
        <v>0</v>
      </c>
      <c r="E41" s="42">
        <v>2130.729</v>
      </c>
    </row>
    <row r="42" spans="1:5" ht="28.5" customHeight="1">
      <c r="A42" s="16" t="s">
        <v>46</v>
      </c>
      <c r="B42" s="24" t="s">
        <v>34</v>
      </c>
      <c r="C42" s="22">
        <v>14.95</v>
      </c>
      <c r="D42" s="13"/>
      <c r="E42" s="42">
        <v>14.95</v>
      </c>
    </row>
    <row r="43" spans="1:5" ht="28.5" customHeight="1">
      <c r="A43" s="16" t="s">
        <v>35</v>
      </c>
      <c r="B43" s="24" t="s">
        <v>36</v>
      </c>
      <c r="C43" s="22">
        <v>266</v>
      </c>
      <c r="D43" s="13"/>
      <c r="E43" s="42">
        <v>266</v>
      </c>
    </row>
    <row r="44" spans="1:5" ht="28.5">
      <c r="A44" s="16" t="s">
        <v>47</v>
      </c>
      <c r="B44" s="24" t="s">
        <v>36</v>
      </c>
      <c r="C44" s="22">
        <v>627</v>
      </c>
      <c r="D44" s="13"/>
      <c r="E44" s="42">
        <v>627</v>
      </c>
    </row>
    <row r="45" spans="1:5" ht="15">
      <c r="A45" s="16" t="s">
        <v>37</v>
      </c>
      <c r="B45" s="24" t="s">
        <v>38</v>
      </c>
      <c r="C45" s="21">
        <v>3</v>
      </c>
      <c r="D45" s="11">
        <v>3</v>
      </c>
      <c r="E45" s="41"/>
    </row>
    <row r="46" spans="1:5" ht="27.75" customHeight="1">
      <c r="A46" s="16" t="s">
        <v>75</v>
      </c>
      <c r="B46" s="24" t="s">
        <v>39</v>
      </c>
      <c r="C46" s="21">
        <v>41</v>
      </c>
      <c r="D46" s="11">
        <v>41</v>
      </c>
      <c r="E46" s="41"/>
    </row>
    <row r="47" spans="1:5" ht="15">
      <c r="A47" s="16" t="s">
        <v>65</v>
      </c>
      <c r="B47" s="24" t="s">
        <v>39</v>
      </c>
      <c r="C47" s="22"/>
      <c r="D47" s="13"/>
      <c r="E47" s="42"/>
    </row>
    <row r="48" spans="1:5" ht="30.75" customHeight="1">
      <c r="A48" s="16" t="s">
        <v>40</v>
      </c>
      <c r="B48" s="24" t="s">
        <v>48</v>
      </c>
      <c r="C48" s="22">
        <v>555</v>
      </c>
      <c r="D48" s="13">
        <v>444</v>
      </c>
      <c r="E48" s="42">
        <v>111</v>
      </c>
    </row>
    <row r="49" spans="1:5" ht="42.75">
      <c r="A49" s="16" t="s">
        <v>41</v>
      </c>
      <c r="B49" s="24" t="s">
        <v>42</v>
      </c>
      <c r="C49" s="22">
        <v>143.6</v>
      </c>
      <c r="D49" s="13">
        <v>143.6</v>
      </c>
      <c r="E49" s="42"/>
    </row>
    <row r="50" spans="1:5" ht="42.75">
      <c r="A50" s="16" t="s">
        <v>43</v>
      </c>
      <c r="B50" s="24" t="s">
        <v>44</v>
      </c>
      <c r="C50" s="22">
        <v>0.0431</v>
      </c>
      <c r="D50" s="13">
        <v>0.0431</v>
      </c>
      <c r="E50" s="42"/>
    </row>
    <row r="51" spans="1:5" ht="43.5" thickBot="1">
      <c r="A51" s="20" t="s">
        <v>45</v>
      </c>
      <c r="B51" s="25" t="s">
        <v>50</v>
      </c>
      <c r="C51" s="23"/>
      <c r="D51" s="14">
        <v>2.129879761146565</v>
      </c>
      <c r="E51" s="43"/>
    </row>
    <row r="52" spans="1:5" ht="15">
      <c r="A52" s="3"/>
      <c r="B52" s="3"/>
      <c r="C52" s="3"/>
      <c r="D52" s="3"/>
      <c r="E52" s="3"/>
    </row>
    <row r="53" spans="1:5" ht="15">
      <c r="A53" s="10" t="s">
        <v>21</v>
      </c>
      <c r="B53" s="8"/>
      <c r="C53" s="7"/>
      <c r="D53" s="7"/>
      <c r="E53" s="7"/>
    </row>
    <row r="54" spans="1:5" ht="15.75" customHeight="1">
      <c r="A54" s="56"/>
      <c r="B54" s="56"/>
      <c r="C54" s="56"/>
      <c r="D54" s="56"/>
      <c r="E54" s="56"/>
    </row>
    <row r="55" spans="1:5" ht="17.25" customHeight="1">
      <c r="A55" s="56" t="s">
        <v>78</v>
      </c>
      <c r="B55" s="56"/>
      <c r="C55" s="56"/>
      <c r="D55" s="56"/>
      <c r="E55" s="56"/>
    </row>
    <row r="56" spans="1:5" ht="27.75" customHeight="1">
      <c r="A56" s="56" t="s">
        <v>82</v>
      </c>
      <c r="B56" s="56"/>
      <c r="C56" s="56"/>
      <c r="D56" s="56"/>
      <c r="E56" s="56"/>
    </row>
    <row r="57" spans="1:5" ht="33.75" customHeight="1">
      <c r="A57" s="56" t="s">
        <v>84</v>
      </c>
      <c r="B57" s="56"/>
      <c r="C57" s="56"/>
      <c r="D57" s="56"/>
      <c r="E57" s="56"/>
    </row>
    <row r="61" ht="14.25" customHeight="1"/>
  </sheetData>
  <sheetProtection/>
  <mergeCells count="12">
    <mergeCell ref="A54:E54"/>
    <mergeCell ref="A56:E56"/>
    <mergeCell ref="C10:E10"/>
    <mergeCell ref="A55:E55"/>
    <mergeCell ref="A57:E57"/>
    <mergeCell ref="A1:E1"/>
    <mergeCell ref="B3:E3"/>
    <mergeCell ref="B4:E4"/>
    <mergeCell ref="B5:E5"/>
    <mergeCell ref="B6:E6"/>
    <mergeCell ref="B7:E7"/>
    <mergeCell ref="C34:E34"/>
  </mergeCells>
  <printOptions horizontalCentered="1"/>
  <pageMargins left="0" right="0" top="0" bottom="0" header="0" footer="0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workbookViewId="0" topLeftCell="A1">
      <selection activeCell="E30" sqref="E30"/>
    </sheetView>
  </sheetViews>
  <sheetFormatPr defaultColWidth="9.140625" defaultRowHeight="15"/>
  <cols>
    <col min="1" max="1" width="47.7109375" style="0" customWidth="1"/>
    <col min="2" max="2" width="14.140625" style="0" customWidth="1"/>
    <col min="3" max="3" width="18.421875" style="0" customWidth="1"/>
    <col min="4" max="4" width="18.28125" style="0" customWidth="1"/>
    <col min="5" max="5" width="14.00390625" style="0" customWidth="1"/>
    <col min="9" max="9" width="11.7109375" style="0" bestFit="1" customWidth="1"/>
  </cols>
  <sheetData>
    <row r="1" spans="1:5" ht="36" customHeight="1">
      <c r="A1" s="57" t="s">
        <v>90</v>
      </c>
      <c r="B1" s="57"/>
      <c r="C1" s="57"/>
      <c r="D1" s="57"/>
      <c r="E1" s="57"/>
    </row>
    <row r="2" spans="1:5" ht="14.25" customHeight="1" thickBot="1">
      <c r="A2" s="3"/>
      <c r="B2" s="3"/>
      <c r="C2" s="3"/>
      <c r="D2" s="3"/>
      <c r="E2" s="3"/>
    </row>
    <row r="3" spans="1:5" ht="15">
      <c r="A3" s="4" t="s">
        <v>0</v>
      </c>
      <c r="B3" s="58" t="s">
        <v>91</v>
      </c>
      <c r="C3" s="59"/>
      <c r="D3" s="59"/>
      <c r="E3" s="60"/>
    </row>
    <row r="4" spans="1:5" ht="15">
      <c r="A4" s="5" t="s">
        <v>71</v>
      </c>
      <c r="B4" s="61">
        <v>7606053324</v>
      </c>
      <c r="C4" s="62"/>
      <c r="D4" s="62"/>
      <c r="E4" s="63"/>
    </row>
    <row r="5" spans="1:5" ht="15">
      <c r="A5" s="5" t="s">
        <v>72</v>
      </c>
      <c r="B5" s="61">
        <v>760631001</v>
      </c>
      <c r="C5" s="62"/>
      <c r="D5" s="62"/>
      <c r="E5" s="63"/>
    </row>
    <row r="6" spans="1:5" ht="15">
      <c r="A6" s="5" t="s">
        <v>2</v>
      </c>
      <c r="B6" s="61" t="s">
        <v>92</v>
      </c>
      <c r="C6" s="62"/>
      <c r="D6" s="62"/>
      <c r="E6" s="63"/>
    </row>
    <row r="7" spans="1:5" ht="15.75" thickBot="1">
      <c r="A7" s="6" t="s">
        <v>4</v>
      </c>
      <c r="B7" s="64" t="s">
        <v>23</v>
      </c>
      <c r="C7" s="65"/>
      <c r="D7" s="65"/>
      <c r="E7" s="66"/>
    </row>
    <row r="8" spans="1:5" ht="15">
      <c r="A8" s="7"/>
      <c r="B8" s="7"/>
      <c r="C8" s="7"/>
      <c r="D8" s="7"/>
      <c r="E8" s="7"/>
    </row>
    <row r="9" spans="1:5" ht="14.25" customHeight="1" thickBot="1">
      <c r="A9" s="7"/>
      <c r="B9" s="7"/>
      <c r="C9" s="7"/>
      <c r="D9" s="7"/>
      <c r="E9" s="7"/>
    </row>
    <row r="10" spans="1:5" ht="30.75" thickBot="1">
      <c r="A10" s="36" t="s">
        <v>5</v>
      </c>
      <c r="B10" s="37" t="s">
        <v>24</v>
      </c>
      <c r="C10" s="53" t="s">
        <v>6</v>
      </c>
      <c r="D10" s="54"/>
      <c r="E10" s="55"/>
    </row>
    <row r="11" spans="1:5" ht="31.5" customHeight="1" thickBot="1">
      <c r="A11" s="31" t="s">
        <v>7</v>
      </c>
      <c r="B11" s="32"/>
      <c r="C11" s="33" t="s">
        <v>95</v>
      </c>
      <c r="D11" s="34" t="s">
        <v>25</v>
      </c>
      <c r="E11" s="35" t="s">
        <v>26</v>
      </c>
    </row>
    <row r="12" spans="1:5" ht="15">
      <c r="A12" s="26" t="s">
        <v>27</v>
      </c>
      <c r="B12" s="27"/>
      <c r="C12" s="28">
        <v>757110.03924</v>
      </c>
      <c r="D12" s="29">
        <v>626252.845</v>
      </c>
      <c r="E12" s="38">
        <v>130857.19424</v>
      </c>
    </row>
    <row r="13" spans="1:9" ht="48.75" customHeight="1">
      <c r="A13" s="16" t="s">
        <v>51</v>
      </c>
      <c r="B13" s="24" t="s">
        <v>28</v>
      </c>
      <c r="C13" s="21">
        <v>652289.971145387</v>
      </c>
      <c r="D13" s="11">
        <v>569938.972510534</v>
      </c>
      <c r="E13" s="39">
        <v>82350.998634853</v>
      </c>
      <c r="I13" s="1"/>
    </row>
    <row r="14" spans="1:5" ht="28.5">
      <c r="A14" s="17" t="s">
        <v>8</v>
      </c>
      <c r="B14" s="24" t="s">
        <v>28</v>
      </c>
      <c r="C14" s="21"/>
      <c r="D14" s="11"/>
      <c r="E14" s="39"/>
    </row>
    <row r="15" spans="1:5" ht="16.5" customHeight="1">
      <c r="A15" s="17" t="s">
        <v>52</v>
      </c>
      <c r="B15" s="24" t="s">
        <v>28</v>
      </c>
      <c r="C15" s="21">
        <v>373568.25533614034</v>
      </c>
      <c r="D15" s="11">
        <v>373497.97788614035</v>
      </c>
      <c r="E15" s="39">
        <v>70.27745</v>
      </c>
    </row>
    <row r="16" spans="1:5" ht="57">
      <c r="A16" s="17" t="s">
        <v>9</v>
      </c>
      <c r="B16" s="24" t="s">
        <v>28</v>
      </c>
      <c r="C16" s="21">
        <v>868.4420443152069</v>
      </c>
      <c r="D16" s="11">
        <v>328.6209443152068</v>
      </c>
      <c r="E16" s="39">
        <v>539.8211</v>
      </c>
    </row>
    <row r="17" spans="1:5" ht="15">
      <c r="A17" s="18" t="s">
        <v>10</v>
      </c>
      <c r="B17" s="24" t="s">
        <v>28</v>
      </c>
      <c r="C17" s="21"/>
      <c r="D17" s="11"/>
      <c r="E17" s="39"/>
    </row>
    <row r="18" spans="1:5" ht="15">
      <c r="A18" s="18" t="s">
        <v>11</v>
      </c>
      <c r="B18" s="24" t="s">
        <v>28</v>
      </c>
      <c r="C18" s="21"/>
      <c r="D18" s="11"/>
      <c r="E18" s="39"/>
    </row>
    <row r="19" spans="1:5" ht="29.25" customHeight="1">
      <c r="A19" s="17" t="s">
        <v>12</v>
      </c>
      <c r="B19" s="24" t="s">
        <v>28</v>
      </c>
      <c r="C19" s="21">
        <v>1100.0724733690365</v>
      </c>
      <c r="D19" s="11">
        <v>759.4705753180557</v>
      </c>
      <c r="E19" s="39">
        <v>340.60189805098076</v>
      </c>
    </row>
    <row r="20" spans="1:5" ht="28.5" customHeight="1">
      <c r="A20" s="17" t="s">
        <v>13</v>
      </c>
      <c r="B20" s="24" t="s">
        <v>28</v>
      </c>
      <c r="C20" s="21">
        <v>2493.5374329004817</v>
      </c>
      <c r="D20" s="11">
        <v>922.6311774486283</v>
      </c>
      <c r="E20" s="39">
        <v>1570.9062554518532</v>
      </c>
    </row>
    <row r="21" spans="1:5" ht="42.75">
      <c r="A21" s="17" t="s">
        <v>14</v>
      </c>
      <c r="B21" s="24" t="s">
        <v>28</v>
      </c>
      <c r="C21" s="21">
        <v>62475.08459958628</v>
      </c>
      <c r="D21" s="11">
        <v>52419.85978683696</v>
      </c>
      <c r="E21" s="39">
        <v>10055.224812749319</v>
      </c>
    </row>
    <row r="22" spans="1:8" ht="57">
      <c r="A22" s="17" t="s">
        <v>15</v>
      </c>
      <c r="B22" s="24" t="s">
        <v>28</v>
      </c>
      <c r="C22" s="21">
        <v>59183.714110659625</v>
      </c>
      <c r="D22" s="11">
        <v>18255.184994472842</v>
      </c>
      <c r="E22" s="39">
        <v>40928.529116186786</v>
      </c>
      <c r="H22" s="2"/>
    </row>
    <row r="23" spans="1:5" ht="28.5">
      <c r="A23" s="17" t="s">
        <v>16</v>
      </c>
      <c r="B23" s="24" t="s">
        <v>28</v>
      </c>
      <c r="C23" s="21">
        <v>23843.383496630962</v>
      </c>
      <c r="D23" s="11">
        <v>19877.529424681943</v>
      </c>
      <c r="E23" s="39">
        <v>3965.8540719490193</v>
      </c>
    </row>
    <row r="24" spans="1:5" ht="28.5" customHeight="1">
      <c r="A24" s="19" t="s">
        <v>17</v>
      </c>
      <c r="B24" s="24" t="s">
        <v>28</v>
      </c>
      <c r="C24" s="21">
        <v>14472.695707466835</v>
      </c>
      <c r="D24" s="11">
        <v>11292.524865951555</v>
      </c>
      <c r="E24" s="39">
        <v>3180.1708415152816</v>
      </c>
    </row>
    <row r="25" spans="1:8" ht="28.5">
      <c r="A25" s="17" t="s">
        <v>18</v>
      </c>
      <c r="B25" s="24" t="s">
        <v>28</v>
      </c>
      <c r="C25" s="21">
        <v>76606.43931</v>
      </c>
      <c r="D25" s="11">
        <v>73040</v>
      </c>
      <c r="E25" s="39">
        <v>3566.43931</v>
      </c>
      <c r="H25" s="2"/>
    </row>
    <row r="26" spans="1:5" ht="27.75" customHeight="1">
      <c r="A26" s="19" t="s">
        <v>19</v>
      </c>
      <c r="B26" s="24" t="s">
        <v>28</v>
      </c>
      <c r="C26" s="21">
        <v>32320.94256370072</v>
      </c>
      <c r="D26" s="11">
        <v>29364.755107851135</v>
      </c>
      <c r="E26" s="39">
        <v>2956.187455849584</v>
      </c>
    </row>
    <row r="27" spans="1:5" ht="42.75">
      <c r="A27" s="17" t="s">
        <v>68</v>
      </c>
      <c r="B27" s="24" t="s">
        <v>28</v>
      </c>
      <c r="C27" s="21">
        <v>38185.912770839066</v>
      </c>
      <c r="D27" s="11">
        <v>22520.82414074148</v>
      </c>
      <c r="E27" s="39">
        <v>15665.088630097585</v>
      </c>
    </row>
    <row r="28" spans="1:5" ht="71.25">
      <c r="A28" s="17" t="s">
        <v>53</v>
      </c>
      <c r="B28" s="24" t="s">
        <v>28</v>
      </c>
      <c r="C28" s="21">
        <v>2106.9655103326477</v>
      </c>
      <c r="D28" s="11">
        <v>1386.1411192691048</v>
      </c>
      <c r="E28" s="39">
        <v>720.824391063543</v>
      </c>
    </row>
    <row r="29" spans="1:5" ht="15">
      <c r="A29" s="17" t="s">
        <v>93</v>
      </c>
      <c r="B29" s="24" t="s">
        <v>28</v>
      </c>
      <c r="C29" s="21">
        <v>11858.164060613417</v>
      </c>
      <c r="D29" s="11">
        <v>6930.732461309526</v>
      </c>
      <c r="E29" s="39">
        <v>4927.431599303891</v>
      </c>
    </row>
    <row r="30" spans="1:5" ht="28.5">
      <c r="A30" s="16" t="s">
        <v>54</v>
      </c>
      <c r="B30" s="24" t="s">
        <v>28</v>
      </c>
      <c r="C30" s="21">
        <v>104820.06809461291</v>
      </c>
      <c r="D30" s="11">
        <v>56313.87248946598</v>
      </c>
      <c r="E30" s="39">
        <v>48506.195605147004</v>
      </c>
    </row>
    <row r="31" spans="1:5" ht="15">
      <c r="A31" s="16" t="s">
        <v>55</v>
      </c>
      <c r="B31" s="24" t="s">
        <v>28</v>
      </c>
      <c r="C31" s="21">
        <f>'ФАКТ 2010 Архангельская обл.'!C30</f>
        <v>-1772417</v>
      </c>
      <c r="D31" s="11"/>
      <c r="E31" s="12"/>
    </row>
    <row r="32" spans="1:5" ht="72" customHeight="1">
      <c r="A32" s="17" t="s">
        <v>56</v>
      </c>
      <c r="B32" s="24" t="s">
        <v>28</v>
      </c>
      <c r="C32" s="21"/>
      <c r="D32" s="11"/>
      <c r="E32" s="12"/>
    </row>
    <row r="33" spans="1:5" ht="28.5">
      <c r="A33" s="16" t="s">
        <v>73</v>
      </c>
      <c r="B33" s="24" t="s">
        <v>28</v>
      </c>
      <c r="C33" s="21"/>
      <c r="D33" s="11"/>
      <c r="E33" s="12"/>
    </row>
    <row r="34" spans="1:5" ht="16.5" customHeight="1">
      <c r="A34" s="17" t="s">
        <v>58</v>
      </c>
      <c r="B34" s="24" t="s">
        <v>28</v>
      </c>
      <c r="C34" s="21"/>
      <c r="D34" s="11"/>
      <c r="E34" s="12"/>
    </row>
    <row r="35" spans="1:5" ht="42.75">
      <c r="A35" s="16" t="s">
        <v>81</v>
      </c>
      <c r="B35" s="24"/>
      <c r="C35" s="67"/>
      <c r="D35" s="68"/>
      <c r="E35" s="69"/>
    </row>
    <row r="36" spans="1:5" ht="15">
      <c r="A36" s="16" t="s">
        <v>29</v>
      </c>
      <c r="B36" s="24" t="s">
        <v>30</v>
      </c>
      <c r="C36" s="44">
        <v>582</v>
      </c>
      <c r="D36" s="13">
        <v>582</v>
      </c>
      <c r="E36" s="45"/>
    </row>
    <row r="37" spans="1:5" ht="15">
      <c r="A37" s="16" t="s">
        <v>59</v>
      </c>
      <c r="B37" s="24" t="s">
        <v>30</v>
      </c>
      <c r="C37" s="44">
        <v>402.92</v>
      </c>
      <c r="D37" s="13">
        <v>402.92</v>
      </c>
      <c r="E37" s="45"/>
    </row>
    <row r="38" spans="1:5" ht="18" customHeight="1">
      <c r="A38" s="16" t="s">
        <v>31</v>
      </c>
      <c r="B38" s="24" t="s">
        <v>32</v>
      </c>
      <c r="C38" s="44">
        <v>1034.262</v>
      </c>
      <c r="D38" s="13">
        <v>1034.262</v>
      </c>
      <c r="E38" s="45"/>
    </row>
    <row r="39" spans="1:5" ht="15">
      <c r="A39" s="16" t="s">
        <v>60</v>
      </c>
      <c r="B39" s="24" t="s">
        <v>33</v>
      </c>
      <c r="C39" s="44" t="s">
        <v>94</v>
      </c>
      <c r="D39" s="13"/>
      <c r="E39" s="45"/>
    </row>
    <row r="40" spans="1:5" ht="28.5">
      <c r="A40" s="16" t="s">
        <v>64</v>
      </c>
      <c r="B40" s="24" t="s">
        <v>33</v>
      </c>
      <c r="C40" s="44">
        <v>1025.868</v>
      </c>
      <c r="D40" s="13">
        <v>1025.868</v>
      </c>
      <c r="E40" s="45"/>
    </row>
    <row r="41" spans="1:5" ht="15">
      <c r="A41" s="17" t="s">
        <v>63</v>
      </c>
      <c r="B41" s="24" t="s">
        <v>33</v>
      </c>
      <c r="C41" s="44">
        <v>1025.868</v>
      </c>
      <c r="D41" s="13">
        <v>1025.868</v>
      </c>
      <c r="E41" s="45"/>
    </row>
    <row r="42" spans="1:5" ht="15">
      <c r="A42" s="17" t="s">
        <v>62</v>
      </c>
      <c r="B42" s="24" t="s">
        <v>33</v>
      </c>
      <c r="C42" s="44"/>
      <c r="D42" s="13"/>
      <c r="E42" s="45"/>
    </row>
    <row r="43" spans="1:5" ht="28.5" customHeight="1">
      <c r="A43" s="16" t="s">
        <v>46</v>
      </c>
      <c r="B43" s="24" t="s">
        <v>34</v>
      </c>
      <c r="C43" s="44">
        <v>2.14</v>
      </c>
      <c r="D43" s="13">
        <v>2.14</v>
      </c>
      <c r="E43" s="45"/>
    </row>
    <row r="44" spans="1:5" ht="28.5" customHeight="1">
      <c r="A44" s="16" t="s">
        <v>35</v>
      </c>
      <c r="B44" s="24" t="s">
        <v>36</v>
      </c>
      <c r="C44" s="44">
        <v>20.2052</v>
      </c>
      <c r="D44" s="13"/>
      <c r="E44" s="45"/>
    </row>
    <row r="45" spans="1:5" ht="28.5">
      <c r="A45" s="16" t="s">
        <v>47</v>
      </c>
      <c r="B45" s="24" t="s">
        <v>36</v>
      </c>
      <c r="C45" s="44"/>
      <c r="D45" s="13"/>
      <c r="E45" s="45"/>
    </row>
    <row r="46" spans="1:5" ht="15">
      <c r="A46" s="16" t="s">
        <v>37</v>
      </c>
      <c r="B46" s="24" t="s">
        <v>38</v>
      </c>
      <c r="C46" s="40">
        <v>1</v>
      </c>
      <c r="D46" s="11"/>
      <c r="E46" s="46"/>
    </row>
    <row r="47" spans="1:5" ht="15" customHeight="1">
      <c r="A47" s="16" t="s">
        <v>61</v>
      </c>
      <c r="B47" s="24" t="s">
        <v>39</v>
      </c>
      <c r="C47" s="40"/>
      <c r="D47" s="11"/>
      <c r="E47" s="46"/>
    </row>
    <row r="48" spans="1:5" ht="15">
      <c r="A48" s="16" t="s">
        <v>65</v>
      </c>
      <c r="B48" s="24" t="s">
        <v>39</v>
      </c>
      <c r="C48" s="40"/>
      <c r="D48" s="11"/>
      <c r="E48" s="46"/>
    </row>
    <row r="49" spans="1:5" ht="30.75" customHeight="1">
      <c r="A49" s="16" t="s">
        <v>40</v>
      </c>
      <c r="B49" s="24" t="s">
        <v>48</v>
      </c>
      <c r="C49" s="44">
        <v>274.09</v>
      </c>
      <c r="D49" s="13">
        <v>225.7</v>
      </c>
      <c r="E49" s="45">
        <v>48.39</v>
      </c>
    </row>
    <row r="50" spans="1:5" ht="42.75">
      <c r="A50" s="16" t="s">
        <v>41</v>
      </c>
      <c r="B50" s="24" t="s">
        <v>42</v>
      </c>
      <c r="C50" s="44"/>
      <c r="D50" s="13">
        <v>158.1</v>
      </c>
      <c r="E50" s="45"/>
    </row>
    <row r="51" spans="1:5" ht="42.75">
      <c r="A51" s="16" t="s">
        <v>43</v>
      </c>
      <c r="B51" s="24" t="s">
        <v>44</v>
      </c>
      <c r="C51" s="44"/>
      <c r="D51" s="50">
        <v>0.03383</v>
      </c>
      <c r="E51" s="51">
        <v>0.003906119532574918</v>
      </c>
    </row>
    <row r="52" spans="1:5" ht="43.5" thickBot="1">
      <c r="A52" s="20" t="s">
        <v>45</v>
      </c>
      <c r="B52" s="25" t="s">
        <v>50</v>
      </c>
      <c r="C52" s="47"/>
      <c r="D52" s="14"/>
      <c r="E52" s="48"/>
    </row>
    <row r="53" spans="1:5" ht="15">
      <c r="A53" s="3"/>
      <c r="B53" s="3"/>
      <c r="C53" s="3"/>
      <c r="D53" s="3"/>
      <c r="E53" s="3"/>
    </row>
    <row r="54" spans="1:5" ht="15">
      <c r="A54" s="10" t="s">
        <v>21</v>
      </c>
      <c r="B54" s="8"/>
      <c r="C54" s="7"/>
      <c r="D54" s="7"/>
      <c r="E54" s="7"/>
    </row>
    <row r="55" spans="1:5" ht="15.75" customHeight="1">
      <c r="A55" s="56"/>
      <c r="B55" s="56"/>
      <c r="C55" s="56"/>
      <c r="D55" s="56"/>
      <c r="E55" s="56"/>
    </row>
    <row r="56" spans="1:5" ht="17.25" customHeight="1">
      <c r="A56" s="56" t="s">
        <v>78</v>
      </c>
      <c r="B56" s="56"/>
      <c r="C56" s="56"/>
      <c r="D56" s="56"/>
      <c r="E56" s="56"/>
    </row>
    <row r="57" spans="1:5" ht="29.25" customHeight="1">
      <c r="A57" s="56" t="s">
        <v>82</v>
      </c>
      <c r="B57" s="56"/>
      <c r="C57" s="56"/>
      <c r="D57" s="56"/>
      <c r="E57" s="56"/>
    </row>
    <row r="58" spans="1:5" ht="35.25" customHeight="1">
      <c r="A58" s="56" t="s">
        <v>84</v>
      </c>
      <c r="B58" s="56"/>
      <c r="C58" s="56"/>
      <c r="D58" s="56"/>
      <c r="E58" s="56"/>
    </row>
    <row r="62" ht="14.25" customHeight="1"/>
  </sheetData>
  <sheetProtection/>
  <mergeCells count="12">
    <mergeCell ref="A58:E58"/>
    <mergeCell ref="A1:E1"/>
    <mergeCell ref="B3:E3"/>
    <mergeCell ref="B4:E4"/>
    <mergeCell ref="B5:E5"/>
    <mergeCell ref="B6:E6"/>
    <mergeCell ref="B7:E7"/>
    <mergeCell ref="C35:E35"/>
    <mergeCell ref="A55:E55"/>
    <mergeCell ref="A57:E57"/>
    <mergeCell ref="C10:E10"/>
    <mergeCell ref="A56:E56"/>
  </mergeCells>
  <printOptions horizontalCentered="1"/>
  <pageMargins left="0" right="0" top="0" bottom="0" header="0" footer="0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workbookViewId="0" topLeftCell="A7">
      <selection activeCell="G32" sqref="G32"/>
    </sheetView>
  </sheetViews>
  <sheetFormatPr defaultColWidth="9.140625" defaultRowHeight="15"/>
  <cols>
    <col min="1" max="1" width="47.7109375" style="0" customWidth="1"/>
    <col min="2" max="2" width="14.140625" style="0" customWidth="1"/>
    <col min="3" max="3" width="18.421875" style="0" customWidth="1"/>
    <col min="4" max="4" width="18.28125" style="0" customWidth="1"/>
    <col min="5" max="5" width="14.00390625" style="0" customWidth="1"/>
    <col min="6" max="6" width="10.421875" style="0" bestFit="1" customWidth="1"/>
    <col min="9" max="9" width="11.7109375" style="0" bestFit="1" customWidth="1"/>
  </cols>
  <sheetData>
    <row r="1" spans="1:5" ht="36" customHeight="1">
      <c r="A1" s="57" t="s">
        <v>88</v>
      </c>
      <c r="B1" s="57"/>
      <c r="C1" s="57"/>
      <c r="D1" s="57"/>
      <c r="E1" s="57"/>
    </row>
    <row r="2" spans="1:5" ht="14.25" customHeight="1" thickBot="1">
      <c r="A2" s="3"/>
      <c r="B2" s="3"/>
      <c r="C2" s="3"/>
      <c r="D2" s="3"/>
      <c r="E2" s="3"/>
    </row>
    <row r="3" spans="1:5" ht="15">
      <c r="A3" s="4" t="s">
        <v>0</v>
      </c>
      <c r="B3" s="58" t="s">
        <v>79</v>
      </c>
      <c r="C3" s="59"/>
      <c r="D3" s="59"/>
      <c r="E3" s="60"/>
    </row>
    <row r="4" spans="1:5" ht="15">
      <c r="A4" s="5" t="s">
        <v>71</v>
      </c>
      <c r="B4" s="61">
        <v>7606053324</v>
      </c>
      <c r="C4" s="62"/>
      <c r="D4" s="62"/>
      <c r="E4" s="63"/>
    </row>
    <row r="5" spans="1:5" ht="15">
      <c r="A5" s="5" t="s">
        <v>72</v>
      </c>
      <c r="B5" s="61">
        <v>760631001</v>
      </c>
      <c r="C5" s="62"/>
      <c r="D5" s="62"/>
      <c r="E5" s="63"/>
    </row>
    <row r="6" spans="1:5" ht="15">
      <c r="A6" s="5" t="s">
        <v>2</v>
      </c>
      <c r="B6" s="61" t="s">
        <v>80</v>
      </c>
      <c r="C6" s="62"/>
      <c r="D6" s="62"/>
      <c r="E6" s="63"/>
    </row>
    <row r="7" spans="1:5" ht="15.75" thickBot="1">
      <c r="A7" s="6" t="s">
        <v>4</v>
      </c>
      <c r="B7" s="64" t="s">
        <v>23</v>
      </c>
      <c r="C7" s="65"/>
      <c r="D7" s="65"/>
      <c r="E7" s="66"/>
    </row>
    <row r="8" spans="1:5" ht="15">
      <c r="A8" s="7"/>
      <c r="B8" s="7"/>
      <c r="C8" s="7"/>
      <c r="D8" s="7"/>
      <c r="E8" s="7"/>
    </row>
    <row r="9" spans="1:5" ht="14.25" customHeight="1" thickBot="1">
      <c r="A9" s="7"/>
      <c r="B9" s="7"/>
      <c r="C9" s="7"/>
      <c r="D9" s="7"/>
      <c r="E9" s="7"/>
    </row>
    <row r="10" spans="1:5" ht="30.75" thickBot="1">
      <c r="A10" s="36" t="s">
        <v>5</v>
      </c>
      <c r="B10" s="37" t="s">
        <v>24</v>
      </c>
      <c r="C10" s="53" t="s">
        <v>6</v>
      </c>
      <c r="D10" s="54"/>
      <c r="E10" s="55"/>
    </row>
    <row r="11" spans="1:5" ht="31.5" customHeight="1" thickBot="1">
      <c r="A11" s="31" t="s">
        <v>7</v>
      </c>
      <c r="B11" s="32"/>
      <c r="C11" s="33" t="s">
        <v>95</v>
      </c>
      <c r="D11" s="34" t="s">
        <v>25</v>
      </c>
      <c r="E11" s="35" t="s">
        <v>26</v>
      </c>
    </row>
    <row r="12" spans="1:7" ht="15">
      <c r="A12" s="26" t="s">
        <v>97</v>
      </c>
      <c r="B12" s="27"/>
      <c r="C12" s="28">
        <v>1534273.0499900002</v>
      </c>
      <c r="D12" s="29">
        <v>1023131.2083000003</v>
      </c>
      <c r="E12" s="38">
        <v>511141.84169000003</v>
      </c>
      <c r="F12" s="52"/>
      <c r="G12" s="49"/>
    </row>
    <row r="13" spans="1:9" ht="48.75" customHeight="1">
      <c r="A13" s="16" t="s">
        <v>98</v>
      </c>
      <c r="B13" s="24" t="s">
        <v>28</v>
      </c>
      <c r="C13" s="21">
        <v>1585084.88</v>
      </c>
      <c r="D13" s="11">
        <v>1193594.68</v>
      </c>
      <c r="E13" s="39">
        <v>391490.2</v>
      </c>
      <c r="G13" s="49"/>
      <c r="I13" s="1"/>
    </row>
    <row r="14" spans="1:5" ht="28.5">
      <c r="A14" s="17" t="s">
        <v>8</v>
      </c>
      <c r="B14" s="24" t="s">
        <v>28</v>
      </c>
      <c r="C14" s="21"/>
      <c r="D14" s="11"/>
      <c r="E14" s="39"/>
    </row>
    <row r="15" spans="1:5" ht="16.5" customHeight="1">
      <c r="A15" s="17" t="s">
        <v>52</v>
      </c>
      <c r="B15" s="24" t="s">
        <v>28</v>
      </c>
      <c r="C15" s="21">
        <v>857352.96</v>
      </c>
      <c r="D15" s="11">
        <v>857352.96</v>
      </c>
      <c r="E15" s="39"/>
    </row>
    <row r="16" spans="1:5" ht="57">
      <c r="A16" s="17" t="s">
        <v>9</v>
      </c>
      <c r="B16" s="24" t="s">
        <v>28</v>
      </c>
      <c r="C16" s="21">
        <v>38657.79</v>
      </c>
      <c r="D16" s="11">
        <v>19598.79</v>
      </c>
      <c r="E16" s="39">
        <v>19059</v>
      </c>
    </row>
    <row r="17" spans="1:5" ht="15">
      <c r="A17" s="18" t="s">
        <v>10</v>
      </c>
      <c r="B17" s="24" t="s">
        <v>28</v>
      </c>
      <c r="C17" s="21">
        <v>3.468466197119914</v>
      </c>
      <c r="D17" s="11">
        <v>3.488769385226642</v>
      </c>
      <c r="E17" s="39">
        <v>3.447832961275874</v>
      </c>
    </row>
    <row r="18" spans="1:5" ht="15">
      <c r="A18" s="18" t="s">
        <v>11</v>
      </c>
      <c r="B18" s="24" t="s">
        <v>28</v>
      </c>
      <c r="C18" s="21">
        <v>11145.5</v>
      </c>
      <c r="D18" s="11">
        <v>5617.68</v>
      </c>
      <c r="E18" s="39">
        <v>5527.82</v>
      </c>
    </row>
    <row r="19" spans="1:5" ht="29.25" customHeight="1">
      <c r="A19" s="17" t="s">
        <v>12</v>
      </c>
      <c r="B19" s="24" t="s">
        <v>28</v>
      </c>
      <c r="C19" s="21">
        <v>9511.63</v>
      </c>
      <c r="D19" s="11">
        <v>8765.26</v>
      </c>
      <c r="E19" s="39">
        <v>746.37</v>
      </c>
    </row>
    <row r="20" spans="1:5" ht="28.5" customHeight="1">
      <c r="A20" s="17" t="s">
        <v>13</v>
      </c>
      <c r="B20" s="24" t="s">
        <v>28</v>
      </c>
      <c r="C20" s="21">
        <v>4046.0891731115535</v>
      </c>
      <c r="D20" s="11">
        <v>3952.4109318258656</v>
      </c>
      <c r="E20" s="39">
        <v>93.67824128568762</v>
      </c>
    </row>
    <row r="21" spans="1:5" ht="42.75">
      <c r="A21" s="17" t="s">
        <v>14</v>
      </c>
      <c r="B21" s="24" t="s">
        <v>28</v>
      </c>
      <c r="C21" s="21">
        <v>45120.02</v>
      </c>
      <c r="D21" s="11">
        <v>40044.79</v>
      </c>
      <c r="E21" s="39">
        <v>5075.23</v>
      </c>
    </row>
    <row r="22" spans="1:8" ht="57">
      <c r="A22" s="17" t="s">
        <v>15</v>
      </c>
      <c r="B22" s="24" t="s">
        <v>28</v>
      </c>
      <c r="C22" s="21">
        <v>114457</v>
      </c>
      <c r="D22" s="11">
        <v>36361.65</v>
      </c>
      <c r="E22" s="39">
        <v>78095.35</v>
      </c>
      <c r="H22" s="2"/>
    </row>
    <row r="23" spans="1:5" ht="28.5">
      <c r="A23" s="17" t="s">
        <v>16</v>
      </c>
      <c r="B23" s="24" t="s">
        <v>28</v>
      </c>
      <c r="C23" s="21">
        <v>53156.3</v>
      </c>
      <c r="D23" s="11">
        <v>41533.93</v>
      </c>
      <c r="E23" s="39">
        <v>11622.37</v>
      </c>
    </row>
    <row r="24" spans="1:5" ht="28.5" customHeight="1">
      <c r="A24" s="19" t="s">
        <v>17</v>
      </c>
      <c r="B24" s="24" t="s">
        <v>28</v>
      </c>
      <c r="C24" s="21">
        <v>26433.1</v>
      </c>
      <c r="D24" s="11">
        <v>22800.02</v>
      </c>
      <c r="E24" s="39">
        <v>3633.08</v>
      </c>
    </row>
    <row r="25" spans="1:8" ht="28.5">
      <c r="A25" s="17" t="s">
        <v>18</v>
      </c>
      <c r="B25" s="24" t="s">
        <v>28</v>
      </c>
      <c r="C25" s="21">
        <v>402083.61</v>
      </c>
      <c r="D25" s="11">
        <v>140753.8</v>
      </c>
      <c r="E25" s="39">
        <v>261329.81</v>
      </c>
      <c r="H25" s="2"/>
    </row>
    <row r="26" spans="1:5" ht="27.75" customHeight="1">
      <c r="A26" s="19" t="s">
        <v>19</v>
      </c>
      <c r="B26" s="24" t="s">
        <v>28</v>
      </c>
      <c r="C26" s="21">
        <v>40957.65</v>
      </c>
      <c r="D26" s="11">
        <v>31267.47</v>
      </c>
      <c r="E26" s="39">
        <v>9690.18</v>
      </c>
    </row>
    <row r="27" spans="1:5" ht="42.75">
      <c r="A27" s="17" t="s">
        <v>68</v>
      </c>
      <c r="B27" s="24" t="s">
        <v>28</v>
      </c>
      <c r="C27" s="21">
        <v>41369.990226966635</v>
      </c>
      <c r="D27" s="11">
        <v>31103.468315153394</v>
      </c>
      <c r="E27" s="39">
        <v>10266.521911813243</v>
      </c>
    </row>
    <row r="28" spans="1:5" ht="71.25">
      <c r="A28" s="17" t="s">
        <v>53</v>
      </c>
      <c r="B28" s="24" t="s">
        <v>28</v>
      </c>
      <c r="C28" s="21">
        <v>19329.490599921803</v>
      </c>
      <c r="D28" s="11">
        <v>14127.620753020736</v>
      </c>
      <c r="E28" s="39">
        <v>5201.869846901069</v>
      </c>
    </row>
    <row r="29" spans="1:5" ht="28.5">
      <c r="A29" s="16" t="s">
        <v>54</v>
      </c>
      <c r="B29" s="24" t="s">
        <v>28</v>
      </c>
      <c r="C29" s="21">
        <v>-50811.83000999986</v>
      </c>
      <c r="D29" s="11">
        <v>-170463.47169999988</v>
      </c>
      <c r="E29" s="12">
        <v>119651.64169000002</v>
      </c>
    </row>
    <row r="30" spans="1:5" ht="15">
      <c r="A30" s="16" t="s">
        <v>55</v>
      </c>
      <c r="B30" s="24" t="s">
        <v>28</v>
      </c>
      <c r="C30" s="21">
        <v>-1772417</v>
      </c>
      <c r="D30" s="11"/>
      <c r="E30" s="12"/>
    </row>
    <row r="31" spans="1:5" ht="72" customHeight="1">
      <c r="A31" s="17" t="s">
        <v>56</v>
      </c>
      <c r="B31" s="24" t="s">
        <v>28</v>
      </c>
      <c r="C31" s="21"/>
      <c r="D31" s="11"/>
      <c r="E31" s="12"/>
    </row>
    <row r="32" spans="1:5" ht="28.5">
      <c r="A32" s="16" t="s">
        <v>73</v>
      </c>
      <c r="B32" s="24" t="s">
        <v>28</v>
      </c>
      <c r="C32" s="21"/>
      <c r="D32" s="11"/>
      <c r="E32" s="12"/>
    </row>
    <row r="33" spans="1:5" ht="16.5" customHeight="1">
      <c r="A33" s="17" t="s">
        <v>58</v>
      </c>
      <c r="B33" s="24" t="s">
        <v>28</v>
      </c>
      <c r="C33" s="21"/>
      <c r="D33" s="11"/>
      <c r="E33" s="12"/>
    </row>
    <row r="34" spans="1:5" ht="42.75">
      <c r="A34" s="16" t="s">
        <v>81</v>
      </c>
      <c r="B34" s="24"/>
      <c r="C34" s="67"/>
      <c r="D34" s="68"/>
      <c r="E34" s="69"/>
    </row>
    <row r="35" spans="1:5" ht="15">
      <c r="A35" s="16" t="s">
        <v>29</v>
      </c>
      <c r="B35" s="24" t="s">
        <v>30</v>
      </c>
      <c r="C35" s="44">
        <v>1816.186</v>
      </c>
      <c r="D35" s="13">
        <v>1816.186</v>
      </c>
      <c r="E35" s="45"/>
    </row>
    <row r="36" spans="1:5" ht="15">
      <c r="A36" s="16" t="s">
        <v>59</v>
      </c>
      <c r="B36" s="24" t="s">
        <v>30</v>
      </c>
      <c r="C36" s="44">
        <v>1216.785</v>
      </c>
      <c r="D36" s="13">
        <v>1216.785</v>
      </c>
      <c r="E36" s="45">
        <v>1196.685</v>
      </c>
    </row>
    <row r="37" spans="1:5" ht="18" customHeight="1">
      <c r="A37" s="16" t="s">
        <v>31</v>
      </c>
      <c r="B37" s="24" t="s">
        <v>32</v>
      </c>
      <c r="C37" s="44">
        <v>2098.3278</v>
      </c>
      <c r="D37" s="13">
        <v>2098.3278</v>
      </c>
      <c r="E37" s="45">
        <v>0</v>
      </c>
    </row>
    <row r="38" spans="1:5" ht="15">
      <c r="A38" s="16" t="s">
        <v>60</v>
      </c>
      <c r="B38" s="24" t="s">
        <v>33</v>
      </c>
      <c r="C38" s="44"/>
      <c r="D38" s="13"/>
      <c r="E38" s="45"/>
    </row>
    <row r="39" spans="1:5" ht="28.5">
      <c r="A39" s="16" t="s">
        <v>64</v>
      </c>
      <c r="B39" s="24" t="s">
        <v>33</v>
      </c>
      <c r="C39" s="44">
        <v>1823.8781</v>
      </c>
      <c r="D39" s="13">
        <v>1823.8781</v>
      </c>
      <c r="E39" s="45">
        <v>1785.9570999999999</v>
      </c>
    </row>
    <row r="40" spans="1:5" ht="15">
      <c r="A40" s="17" t="s">
        <v>63</v>
      </c>
      <c r="B40" s="24" t="s">
        <v>33</v>
      </c>
      <c r="C40" s="44">
        <v>712.065997999999</v>
      </c>
      <c r="D40" s="13">
        <v>712.065997999999</v>
      </c>
      <c r="E40" s="45">
        <v>712.065997999999</v>
      </c>
    </row>
    <row r="41" spans="1:5" ht="15">
      <c r="A41" s="17" t="s">
        <v>62</v>
      </c>
      <c r="B41" s="24" t="s">
        <v>33</v>
      </c>
      <c r="C41" s="44">
        <v>1111.812069000001</v>
      </c>
      <c r="D41" s="13">
        <v>1111.812069000001</v>
      </c>
      <c r="E41" s="45">
        <v>1073.891102000001</v>
      </c>
    </row>
    <row r="42" spans="1:5" ht="28.5" customHeight="1">
      <c r="A42" s="16" t="s">
        <v>46</v>
      </c>
      <c r="B42" s="24" t="s">
        <v>34</v>
      </c>
      <c r="C42" s="44">
        <v>12.87</v>
      </c>
      <c r="D42" s="13"/>
      <c r="E42" s="45">
        <v>12.87</v>
      </c>
    </row>
    <row r="43" spans="1:5" ht="28.5" customHeight="1">
      <c r="A43" s="16" t="s">
        <v>35</v>
      </c>
      <c r="B43" s="24" t="s">
        <v>36</v>
      </c>
      <c r="C43" s="44">
        <v>186.785</v>
      </c>
      <c r="D43" s="13"/>
      <c r="E43" s="45">
        <v>186.785</v>
      </c>
    </row>
    <row r="44" spans="1:5" ht="28.5">
      <c r="A44" s="16" t="s">
        <v>47</v>
      </c>
      <c r="B44" s="24" t="s">
        <v>36</v>
      </c>
      <c r="C44" s="44">
        <v>300.349</v>
      </c>
      <c r="D44" s="13"/>
      <c r="E44" s="45">
        <v>300.349</v>
      </c>
    </row>
    <row r="45" spans="1:5" ht="15">
      <c r="A45" s="16" t="s">
        <v>37</v>
      </c>
      <c r="B45" s="24" t="s">
        <v>38</v>
      </c>
      <c r="C45" s="40">
        <v>3</v>
      </c>
      <c r="D45" s="11"/>
      <c r="E45" s="46"/>
    </row>
    <row r="46" spans="1:5" ht="15" customHeight="1">
      <c r="A46" s="16" t="s">
        <v>61</v>
      </c>
      <c r="B46" s="24" t="s">
        <v>39</v>
      </c>
      <c r="C46" s="40">
        <v>12</v>
      </c>
      <c r="D46" s="11"/>
      <c r="E46" s="46"/>
    </row>
    <row r="47" spans="1:5" ht="15">
      <c r="A47" s="16" t="s">
        <v>65</v>
      </c>
      <c r="B47" s="24" t="s">
        <v>39</v>
      </c>
      <c r="C47" s="40">
        <v>5663</v>
      </c>
      <c r="D47" s="11"/>
      <c r="E47" s="46"/>
    </row>
    <row r="48" spans="1:5" ht="30.75" customHeight="1">
      <c r="A48" s="16" t="s">
        <v>40</v>
      </c>
      <c r="B48" s="24" t="s">
        <v>48</v>
      </c>
      <c r="C48" s="44">
        <v>175</v>
      </c>
      <c r="D48" s="13">
        <v>159</v>
      </c>
      <c r="E48" s="45">
        <v>16</v>
      </c>
    </row>
    <row r="49" spans="1:5" ht="42.75">
      <c r="A49" s="16" t="s">
        <v>41</v>
      </c>
      <c r="B49" s="24" t="s">
        <v>42</v>
      </c>
      <c r="C49" s="44">
        <v>153.487</v>
      </c>
      <c r="D49" s="13">
        <v>153.487</v>
      </c>
      <c r="E49" s="45"/>
    </row>
    <row r="50" spans="1:5" ht="42.75">
      <c r="A50" s="16" t="s">
        <v>43</v>
      </c>
      <c r="B50" s="24" t="s">
        <v>44</v>
      </c>
      <c r="C50" s="44">
        <v>35.559</v>
      </c>
      <c r="D50" s="13">
        <v>35.559</v>
      </c>
      <c r="E50" s="45"/>
    </row>
    <row r="51" spans="1:5" ht="43.5" thickBot="1">
      <c r="A51" s="20" t="s">
        <v>45</v>
      </c>
      <c r="B51" s="25" t="s">
        <v>50</v>
      </c>
      <c r="C51" s="47">
        <v>31.227</v>
      </c>
      <c r="D51" s="14"/>
      <c r="E51" s="48">
        <v>31.227</v>
      </c>
    </row>
    <row r="52" spans="1:5" ht="15">
      <c r="A52" s="3"/>
      <c r="B52" s="3"/>
      <c r="C52" s="3"/>
      <c r="D52" s="3"/>
      <c r="E52" s="3"/>
    </row>
    <row r="53" spans="1:5" ht="15">
      <c r="A53" s="10" t="s">
        <v>21</v>
      </c>
      <c r="B53" s="8"/>
      <c r="C53" s="7"/>
      <c r="D53" s="7"/>
      <c r="E53" s="7"/>
    </row>
    <row r="54" spans="1:5" ht="15.75" customHeight="1">
      <c r="A54" s="56"/>
      <c r="B54" s="56"/>
      <c r="C54" s="56"/>
      <c r="D54" s="56"/>
      <c r="E54" s="56"/>
    </row>
    <row r="55" spans="1:5" ht="17.25" customHeight="1">
      <c r="A55" s="56" t="s">
        <v>78</v>
      </c>
      <c r="B55" s="56"/>
      <c r="C55" s="56"/>
      <c r="D55" s="56"/>
      <c r="E55" s="56"/>
    </row>
    <row r="56" spans="1:5" ht="29.25" customHeight="1">
      <c r="A56" s="56" t="s">
        <v>82</v>
      </c>
      <c r="B56" s="56"/>
      <c r="C56" s="56"/>
      <c r="D56" s="56"/>
      <c r="E56" s="56"/>
    </row>
    <row r="57" spans="1:5" ht="35.25" customHeight="1">
      <c r="A57" s="56" t="s">
        <v>84</v>
      </c>
      <c r="B57" s="56"/>
      <c r="C57" s="56"/>
      <c r="D57" s="56"/>
      <c r="E57" s="56"/>
    </row>
    <row r="58" spans="1:5" ht="30.75" customHeight="1">
      <c r="A58" s="56" t="s">
        <v>96</v>
      </c>
      <c r="B58" s="56"/>
      <c r="C58" s="56"/>
      <c r="D58" s="56"/>
      <c r="E58" s="56"/>
    </row>
    <row r="61" ht="14.25" customHeight="1"/>
  </sheetData>
  <sheetProtection/>
  <mergeCells count="13">
    <mergeCell ref="B6:E6"/>
    <mergeCell ref="B7:E7"/>
    <mergeCell ref="C34:E34"/>
    <mergeCell ref="A54:E54"/>
    <mergeCell ref="A1:E1"/>
    <mergeCell ref="B3:E3"/>
    <mergeCell ref="B4:E4"/>
    <mergeCell ref="B5:E5"/>
    <mergeCell ref="C10:E10"/>
    <mergeCell ref="A55:E55"/>
    <mergeCell ref="A58:E58"/>
    <mergeCell ref="A57:E57"/>
    <mergeCell ref="A56:E56"/>
  </mergeCells>
  <printOptions horizontalCentered="1"/>
  <pageMargins left="0" right="0" top="0" bottom="0" header="0" footer="0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75" zoomScaleNormal="75" workbookViewId="0" topLeftCell="A1">
      <selection activeCell="D30" sqref="D30"/>
    </sheetView>
  </sheetViews>
  <sheetFormatPr defaultColWidth="9.140625" defaultRowHeight="15"/>
  <cols>
    <col min="1" max="1" width="47.8515625" style="0" customWidth="1"/>
    <col min="2" max="2" width="14.140625" style="0" customWidth="1"/>
    <col min="3" max="3" width="18.421875" style="0" customWidth="1"/>
    <col min="4" max="4" width="18.28125" style="0" customWidth="1"/>
    <col min="5" max="5" width="14.00390625" style="0" customWidth="1"/>
    <col min="9" max="9" width="11.7109375" style="0" bestFit="1" customWidth="1"/>
  </cols>
  <sheetData>
    <row r="1" spans="1:5" ht="36" customHeight="1">
      <c r="A1" s="57" t="s">
        <v>87</v>
      </c>
      <c r="B1" s="57"/>
      <c r="C1" s="57"/>
      <c r="D1" s="57"/>
      <c r="E1" s="57"/>
    </row>
    <row r="2" spans="1:5" ht="14.25" customHeight="1" thickBot="1">
      <c r="A2" s="3"/>
      <c r="B2" s="3"/>
      <c r="C2" s="3"/>
      <c r="D2" s="3"/>
      <c r="E2" s="3"/>
    </row>
    <row r="3" spans="1:5" ht="15">
      <c r="A3" s="4" t="s">
        <v>0</v>
      </c>
      <c r="B3" s="58" t="s">
        <v>1</v>
      </c>
      <c r="C3" s="59"/>
      <c r="D3" s="59"/>
      <c r="E3" s="60"/>
    </row>
    <row r="4" spans="1:5" ht="15">
      <c r="A4" s="5" t="s">
        <v>71</v>
      </c>
      <c r="B4" s="61">
        <v>7606053324</v>
      </c>
      <c r="C4" s="62"/>
      <c r="D4" s="62"/>
      <c r="E4" s="63"/>
    </row>
    <row r="5" spans="1:5" ht="15">
      <c r="A5" s="5" t="s">
        <v>72</v>
      </c>
      <c r="B5" s="61">
        <v>760631001</v>
      </c>
      <c r="C5" s="62"/>
      <c r="D5" s="62"/>
      <c r="E5" s="63"/>
    </row>
    <row r="6" spans="1:5" ht="15">
      <c r="A6" s="5" t="s">
        <v>2</v>
      </c>
      <c r="B6" s="61" t="s">
        <v>3</v>
      </c>
      <c r="C6" s="62"/>
      <c r="D6" s="62"/>
      <c r="E6" s="63"/>
    </row>
    <row r="7" spans="1:5" ht="15.75" thickBot="1">
      <c r="A7" s="6" t="s">
        <v>4</v>
      </c>
      <c r="B7" s="64" t="s">
        <v>23</v>
      </c>
      <c r="C7" s="65"/>
      <c r="D7" s="65"/>
      <c r="E7" s="66"/>
    </row>
    <row r="8" spans="1:5" ht="15">
      <c r="A8" s="7"/>
      <c r="B8" s="7"/>
      <c r="C8" s="7"/>
      <c r="D8" s="7"/>
      <c r="E8" s="7"/>
    </row>
    <row r="9" spans="1:5" ht="14.25" customHeight="1" thickBot="1">
      <c r="A9" s="7"/>
      <c r="B9" s="7"/>
      <c r="C9" s="7"/>
      <c r="D9" s="7"/>
      <c r="E9" s="7"/>
    </row>
    <row r="10" spans="1:5" ht="30.75" thickBot="1">
      <c r="A10" s="36" t="s">
        <v>5</v>
      </c>
      <c r="B10" s="37" t="s">
        <v>24</v>
      </c>
      <c r="C10" s="53" t="s">
        <v>6</v>
      </c>
      <c r="D10" s="54"/>
      <c r="E10" s="55"/>
    </row>
    <row r="11" spans="1:5" ht="31.5" customHeight="1" thickBot="1">
      <c r="A11" s="31" t="s">
        <v>7</v>
      </c>
      <c r="B11" s="32"/>
      <c r="C11" s="33" t="s">
        <v>95</v>
      </c>
      <c r="D11" s="34" t="s">
        <v>25</v>
      </c>
      <c r="E11" s="35" t="s">
        <v>26</v>
      </c>
    </row>
    <row r="12" spans="1:5" ht="15">
      <c r="A12" s="26" t="s">
        <v>27</v>
      </c>
      <c r="B12" s="27"/>
      <c r="C12" s="28">
        <f aca="true" t="shared" si="0" ref="C12:C51">D12</f>
        <v>536493.6085099999</v>
      </c>
      <c r="D12" s="29">
        <v>536493.6085099999</v>
      </c>
      <c r="E12" s="30"/>
    </row>
    <row r="13" spans="1:9" ht="48.75" customHeight="1">
      <c r="A13" s="16" t="s">
        <v>51</v>
      </c>
      <c r="B13" s="24" t="s">
        <v>28</v>
      </c>
      <c r="C13" s="21">
        <f t="shared" si="0"/>
        <v>518519.5693029886</v>
      </c>
      <c r="D13" s="11">
        <f>SUM(D14:D16,D19:D23,D25,D27:D28)</f>
        <v>518519.5693029886</v>
      </c>
      <c r="E13" s="12"/>
      <c r="I13" s="1"/>
    </row>
    <row r="14" spans="1:5" ht="28.5">
      <c r="A14" s="17" t="s">
        <v>8</v>
      </c>
      <c r="B14" s="24" t="s">
        <v>28</v>
      </c>
      <c r="C14" s="21"/>
      <c r="D14" s="11"/>
      <c r="E14" s="12"/>
    </row>
    <row r="15" spans="1:5" ht="16.5" customHeight="1">
      <c r="A15" s="17" t="s">
        <v>52</v>
      </c>
      <c r="B15" s="24" t="s">
        <v>28</v>
      </c>
      <c r="C15" s="21">
        <f t="shared" si="0"/>
        <v>380145</v>
      </c>
      <c r="D15" s="11">
        <v>380145</v>
      </c>
      <c r="E15" s="12"/>
    </row>
    <row r="16" spans="1:5" ht="42.75">
      <c r="A16" s="17" t="s">
        <v>9</v>
      </c>
      <c r="B16" s="24" t="s">
        <v>28</v>
      </c>
      <c r="C16" s="21"/>
      <c r="D16" s="11"/>
      <c r="E16" s="12"/>
    </row>
    <row r="17" spans="1:5" ht="15">
      <c r="A17" s="18" t="s">
        <v>10</v>
      </c>
      <c r="B17" s="24" t="s">
        <v>28</v>
      </c>
      <c r="C17" s="21"/>
      <c r="D17" s="11"/>
      <c r="E17" s="12"/>
    </row>
    <row r="18" spans="1:5" ht="15">
      <c r="A18" s="18" t="s">
        <v>11</v>
      </c>
      <c r="B18" s="24" t="s">
        <v>28</v>
      </c>
      <c r="C18" s="21"/>
      <c r="D18" s="11"/>
      <c r="E18" s="12"/>
    </row>
    <row r="19" spans="1:5" ht="29.25" customHeight="1">
      <c r="A19" s="17" t="s">
        <v>12</v>
      </c>
      <c r="B19" s="24" t="s">
        <v>28</v>
      </c>
      <c r="C19" s="21">
        <f t="shared" si="0"/>
        <v>2616</v>
      </c>
      <c r="D19" s="11">
        <v>2616</v>
      </c>
      <c r="E19" s="12"/>
    </row>
    <row r="20" spans="1:5" ht="28.5" customHeight="1">
      <c r="A20" s="17" t="s">
        <v>13</v>
      </c>
      <c r="B20" s="24" t="s">
        <v>28</v>
      </c>
      <c r="C20" s="21">
        <f t="shared" si="0"/>
        <v>6027.73</v>
      </c>
      <c r="D20" s="11">
        <v>6027.73</v>
      </c>
      <c r="E20" s="12"/>
    </row>
    <row r="21" spans="1:5" ht="42.75">
      <c r="A21" s="17" t="s">
        <v>14</v>
      </c>
      <c r="B21" s="24" t="s">
        <v>28</v>
      </c>
      <c r="C21" s="21">
        <f t="shared" si="0"/>
        <v>23480</v>
      </c>
      <c r="D21" s="11">
        <f>17540+5940</f>
        <v>23480</v>
      </c>
      <c r="E21" s="12"/>
    </row>
    <row r="22" spans="1:8" ht="57">
      <c r="A22" s="17" t="s">
        <v>15</v>
      </c>
      <c r="B22" s="24" t="s">
        <v>28</v>
      </c>
      <c r="C22" s="21">
        <f t="shared" si="0"/>
        <v>15408</v>
      </c>
      <c r="D22" s="11">
        <v>15408</v>
      </c>
      <c r="E22" s="12"/>
      <c r="H22" s="2"/>
    </row>
    <row r="23" spans="1:5" ht="28.5">
      <c r="A23" s="17" t="s">
        <v>16</v>
      </c>
      <c r="B23" s="24" t="s">
        <v>28</v>
      </c>
      <c r="C23" s="21">
        <f t="shared" si="0"/>
        <v>23515</v>
      </c>
      <c r="D23" s="11">
        <f>23515</f>
        <v>23515</v>
      </c>
      <c r="E23" s="12"/>
    </row>
    <row r="24" spans="1:5" ht="28.5" customHeight="1">
      <c r="A24" s="19" t="s">
        <v>17</v>
      </c>
      <c r="B24" s="24" t="s">
        <v>28</v>
      </c>
      <c r="C24" s="21">
        <f t="shared" si="0"/>
        <v>18535</v>
      </c>
      <c r="D24" s="11">
        <v>18535</v>
      </c>
      <c r="E24" s="12"/>
    </row>
    <row r="25" spans="1:8" ht="28.5">
      <c r="A25" s="17" t="s">
        <v>18</v>
      </c>
      <c r="B25" s="24" t="s">
        <v>28</v>
      </c>
      <c r="C25" s="21">
        <f t="shared" si="0"/>
        <v>48653.65568003664</v>
      </c>
      <c r="D25" s="11">
        <f>49466-812.344319963362</f>
        <v>48653.65568003664</v>
      </c>
      <c r="E25" s="12"/>
      <c r="H25" s="2"/>
    </row>
    <row r="26" spans="1:5" ht="27.75" customHeight="1">
      <c r="A26" s="19" t="s">
        <v>19</v>
      </c>
      <c r="B26" s="24" t="s">
        <v>28</v>
      </c>
      <c r="C26" s="21">
        <f t="shared" si="0"/>
        <v>12361.3</v>
      </c>
      <c r="D26" s="11">
        <v>12361.3</v>
      </c>
      <c r="E26" s="12"/>
    </row>
    <row r="27" spans="1:5" ht="42.75">
      <c r="A27" s="17" t="s">
        <v>20</v>
      </c>
      <c r="B27" s="24" t="s">
        <v>28</v>
      </c>
      <c r="C27" s="21">
        <f t="shared" si="0"/>
        <v>16443.22</v>
      </c>
      <c r="D27" s="11">
        <v>16443.22</v>
      </c>
      <c r="E27" s="12"/>
    </row>
    <row r="28" spans="1:5" ht="71.25">
      <c r="A28" s="17" t="s">
        <v>53</v>
      </c>
      <c r="B28" s="24" t="s">
        <v>28</v>
      </c>
      <c r="C28" s="21">
        <f t="shared" si="0"/>
        <v>2230.963622952</v>
      </c>
      <c r="D28" s="11">
        <v>2230.963622952</v>
      </c>
      <c r="E28" s="12"/>
    </row>
    <row r="29" spans="1:5" ht="28.5">
      <c r="A29" s="16" t="s">
        <v>54</v>
      </c>
      <c r="B29" s="24" t="s">
        <v>28</v>
      </c>
      <c r="C29" s="21">
        <f t="shared" si="0"/>
        <v>17974.039207011345</v>
      </c>
      <c r="D29" s="11">
        <f>D12-D13</f>
        <v>17974.039207011345</v>
      </c>
      <c r="E29" s="12"/>
    </row>
    <row r="30" spans="1:5" ht="15">
      <c r="A30" s="16" t="s">
        <v>55</v>
      </c>
      <c r="B30" s="24" t="s">
        <v>28</v>
      </c>
      <c r="C30" s="11">
        <v>-1772417</v>
      </c>
      <c r="D30" s="11"/>
      <c r="E30" s="12"/>
    </row>
    <row r="31" spans="1:5" ht="72" customHeight="1">
      <c r="A31" s="17" t="s">
        <v>56</v>
      </c>
      <c r="B31" s="24" t="s">
        <v>28</v>
      </c>
      <c r="C31" s="21">
        <f t="shared" si="0"/>
        <v>425</v>
      </c>
      <c r="D31" s="11">
        <v>425</v>
      </c>
      <c r="E31" s="12"/>
    </row>
    <row r="32" spans="1:5" ht="28.5">
      <c r="A32" s="16" t="s">
        <v>57</v>
      </c>
      <c r="B32" s="24" t="s">
        <v>28</v>
      </c>
      <c r="C32" s="21">
        <f t="shared" si="0"/>
        <v>389528</v>
      </c>
      <c r="D32" s="11">
        <v>389528</v>
      </c>
      <c r="E32" s="12"/>
    </row>
    <row r="33" spans="1:5" ht="16.5" customHeight="1">
      <c r="A33" s="17" t="s">
        <v>58</v>
      </c>
      <c r="B33" s="24" t="s">
        <v>28</v>
      </c>
      <c r="C33" s="21">
        <f t="shared" si="0"/>
        <v>434202</v>
      </c>
      <c r="D33" s="11">
        <v>434202</v>
      </c>
      <c r="E33" s="12"/>
    </row>
    <row r="34" spans="1:5" ht="57">
      <c r="A34" s="16" t="s">
        <v>70</v>
      </c>
      <c r="B34" s="24"/>
      <c r="C34" s="67"/>
      <c r="D34" s="68"/>
      <c r="E34" s="69"/>
    </row>
    <row r="35" spans="1:5" ht="15">
      <c r="A35" s="16" t="s">
        <v>29</v>
      </c>
      <c r="B35" s="24" t="s">
        <v>30</v>
      </c>
      <c r="C35" s="22">
        <f t="shared" si="0"/>
        <v>571</v>
      </c>
      <c r="D35" s="13">
        <v>571</v>
      </c>
      <c r="E35" s="12"/>
    </row>
    <row r="36" spans="1:5" ht="15">
      <c r="A36" s="16" t="s">
        <v>59</v>
      </c>
      <c r="B36" s="24" t="s">
        <v>30</v>
      </c>
      <c r="C36" s="22">
        <v>400</v>
      </c>
      <c r="D36" s="13">
        <v>400</v>
      </c>
      <c r="E36" s="12"/>
    </row>
    <row r="37" spans="1:5" ht="18" customHeight="1">
      <c r="A37" s="16" t="s">
        <v>31</v>
      </c>
      <c r="B37" s="24" t="s">
        <v>32</v>
      </c>
      <c r="C37" s="22">
        <f t="shared" si="0"/>
        <v>1006.0730000000001</v>
      </c>
      <c r="D37" s="13">
        <v>1006.0730000000001</v>
      </c>
      <c r="E37" s="12"/>
    </row>
    <row r="38" spans="1:5" ht="15">
      <c r="A38" s="16" t="s">
        <v>60</v>
      </c>
      <c r="B38" s="24" t="s">
        <v>33</v>
      </c>
      <c r="C38" s="22"/>
      <c r="D38" s="13"/>
      <c r="E38" s="12"/>
    </row>
    <row r="39" spans="1:5" ht="28.5">
      <c r="A39" s="16" t="s">
        <v>64</v>
      </c>
      <c r="B39" s="24" t="s">
        <v>33</v>
      </c>
      <c r="C39" s="22">
        <f t="shared" si="0"/>
        <v>1002.647</v>
      </c>
      <c r="D39" s="13">
        <v>1002.647</v>
      </c>
      <c r="E39" s="12"/>
    </row>
    <row r="40" spans="1:5" ht="15">
      <c r="A40" s="17" t="s">
        <v>63</v>
      </c>
      <c r="B40" s="24" t="s">
        <v>33</v>
      </c>
      <c r="C40" s="22">
        <f>D40</f>
        <v>1002.647</v>
      </c>
      <c r="D40" s="13">
        <v>1002.647</v>
      </c>
      <c r="E40" s="12"/>
    </row>
    <row r="41" spans="1:5" ht="15">
      <c r="A41" s="17" t="s">
        <v>62</v>
      </c>
      <c r="B41" s="24" t="s">
        <v>33</v>
      </c>
      <c r="C41" s="22">
        <v>0</v>
      </c>
      <c r="D41" s="13">
        <v>0</v>
      </c>
      <c r="E41" s="12"/>
    </row>
    <row r="42" spans="1:5" ht="28.5" customHeight="1">
      <c r="A42" s="16" t="s">
        <v>46</v>
      </c>
      <c r="B42" s="24" t="s">
        <v>34</v>
      </c>
      <c r="C42" s="22"/>
      <c r="D42" s="13"/>
      <c r="E42" s="12"/>
    </row>
    <row r="43" spans="1:5" ht="28.5" customHeight="1">
      <c r="A43" s="16" t="s">
        <v>35</v>
      </c>
      <c r="B43" s="24" t="s">
        <v>36</v>
      </c>
      <c r="C43" s="22"/>
      <c r="D43" s="13"/>
      <c r="E43" s="12"/>
    </row>
    <row r="44" spans="1:5" ht="28.5">
      <c r="A44" s="16" t="s">
        <v>47</v>
      </c>
      <c r="B44" s="24" t="s">
        <v>36</v>
      </c>
      <c r="C44" s="22"/>
      <c r="D44" s="13"/>
      <c r="E44" s="12"/>
    </row>
    <row r="45" spans="1:5" ht="15">
      <c r="A45" s="16" t="s">
        <v>37</v>
      </c>
      <c r="B45" s="24" t="s">
        <v>38</v>
      </c>
      <c r="C45" s="21">
        <f t="shared" si="0"/>
        <v>1</v>
      </c>
      <c r="D45" s="11">
        <v>1</v>
      </c>
      <c r="E45" s="12"/>
    </row>
    <row r="46" spans="1:5" ht="15.75" customHeight="1">
      <c r="A46" s="16" t="s">
        <v>61</v>
      </c>
      <c r="B46" s="24" t="s">
        <v>39</v>
      </c>
      <c r="C46" s="22"/>
      <c r="D46" s="13"/>
      <c r="E46" s="12"/>
    </row>
    <row r="47" spans="1:5" ht="15">
      <c r="A47" s="16" t="s">
        <v>65</v>
      </c>
      <c r="B47" s="24" t="s">
        <v>39</v>
      </c>
      <c r="C47" s="22"/>
      <c r="D47" s="13"/>
      <c r="E47" s="12"/>
    </row>
    <row r="48" spans="1:5" ht="30.75" customHeight="1">
      <c r="A48" s="16" t="s">
        <v>49</v>
      </c>
      <c r="B48" s="24" t="s">
        <v>48</v>
      </c>
      <c r="C48" s="22">
        <f t="shared" si="0"/>
        <v>145.1848</v>
      </c>
      <c r="D48" s="13">
        <v>145.1848</v>
      </c>
      <c r="E48" s="12"/>
    </row>
    <row r="49" spans="1:5" ht="42.75">
      <c r="A49" s="16" t="s">
        <v>41</v>
      </c>
      <c r="B49" s="24" t="s">
        <v>42</v>
      </c>
      <c r="C49" s="22">
        <f t="shared" si="0"/>
        <v>155.7</v>
      </c>
      <c r="D49" s="13">
        <v>155.7</v>
      </c>
      <c r="E49" s="12"/>
    </row>
    <row r="50" spans="1:5" ht="42.75">
      <c r="A50" s="16" t="s">
        <v>43</v>
      </c>
      <c r="B50" s="24" t="s">
        <v>44</v>
      </c>
      <c r="C50" s="22">
        <f t="shared" si="0"/>
        <v>27.52</v>
      </c>
      <c r="D50" s="13">
        <v>27.52</v>
      </c>
      <c r="E50" s="12"/>
    </row>
    <row r="51" spans="1:5" ht="43.5" thickBot="1">
      <c r="A51" s="20" t="s">
        <v>45</v>
      </c>
      <c r="B51" s="25" t="s">
        <v>50</v>
      </c>
      <c r="C51" s="23">
        <f t="shared" si="0"/>
        <v>2.04</v>
      </c>
      <c r="D51" s="14">
        <v>2.04</v>
      </c>
      <c r="E51" s="15"/>
    </row>
    <row r="52" spans="1:5" ht="15">
      <c r="A52" s="3"/>
      <c r="B52" s="3"/>
      <c r="C52" s="3"/>
      <c r="D52" s="3"/>
      <c r="E52" s="3"/>
    </row>
    <row r="53" spans="1:5" ht="15">
      <c r="A53" s="10" t="s">
        <v>21</v>
      </c>
      <c r="B53" s="8"/>
      <c r="C53" s="7"/>
      <c r="D53" s="7"/>
      <c r="E53" s="7"/>
    </row>
    <row r="54" spans="1:5" ht="15.75" customHeight="1">
      <c r="A54" s="56" t="s">
        <v>78</v>
      </c>
      <c r="B54" s="56"/>
      <c r="C54" s="56"/>
      <c r="D54" s="56"/>
      <c r="E54" s="56"/>
    </row>
    <row r="55" spans="1:5" ht="36" customHeight="1">
      <c r="A55" s="56" t="s">
        <v>66</v>
      </c>
      <c r="B55" s="56"/>
      <c r="C55" s="56"/>
      <c r="D55" s="56"/>
      <c r="E55" s="56"/>
    </row>
    <row r="56" spans="1:5" ht="14.25" customHeight="1">
      <c r="A56" s="9" t="s">
        <v>22</v>
      </c>
      <c r="B56" s="9"/>
      <c r="C56" s="9"/>
      <c r="D56" s="9"/>
      <c r="E56" s="9"/>
    </row>
    <row r="57" spans="1:5" ht="79.5" customHeight="1">
      <c r="A57" s="56" t="s">
        <v>77</v>
      </c>
      <c r="B57" s="56"/>
      <c r="C57" s="56"/>
      <c r="D57" s="56"/>
      <c r="E57" s="56"/>
    </row>
    <row r="58" spans="1:5" ht="27.75" customHeight="1">
      <c r="A58" s="56" t="s">
        <v>85</v>
      </c>
      <c r="B58" s="56"/>
      <c r="C58" s="56"/>
      <c r="D58" s="56"/>
      <c r="E58" s="56"/>
    </row>
    <row r="59" spans="1:5" ht="30" customHeight="1">
      <c r="A59" s="56" t="s">
        <v>86</v>
      </c>
      <c r="B59" s="56"/>
      <c r="C59" s="56"/>
      <c r="D59" s="56"/>
      <c r="E59" s="56"/>
    </row>
    <row r="61" ht="14.25" customHeight="1"/>
  </sheetData>
  <sheetProtection/>
  <mergeCells count="13">
    <mergeCell ref="A58:E58"/>
    <mergeCell ref="A59:E59"/>
    <mergeCell ref="A55:E55"/>
    <mergeCell ref="A57:E57"/>
    <mergeCell ref="A1:E1"/>
    <mergeCell ref="B3:E3"/>
    <mergeCell ref="B4:E4"/>
    <mergeCell ref="B5:E5"/>
    <mergeCell ref="A54:E54"/>
    <mergeCell ref="B6:E6"/>
    <mergeCell ref="B7:E7"/>
    <mergeCell ref="C34:E34"/>
    <mergeCell ref="C10:E10"/>
  </mergeCells>
  <printOptions horizontalCentered="1"/>
  <pageMargins left="0" right="0" top="0" bottom="0" header="0" footer="0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workbookViewId="0" topLeftCell="A1">
      <selection activeCell="I25" sqref="I25"/>
    </sheetView>
  </sheetViews>
  <sheetFormatPr defaultColWidth="9.140625" defaultRowHeight="15"/>
  <cols>
    <col min="1" max="1" width="47.7109375" style="0" customWidth="1"/>
    <col min="2" max="2" width="14.140625" style="0" customWidth="1"/>
    <col min="3" max="3" width="18.421875" style="0" customWidth="1"/>
    <col min="4" max="4" width="18.28125" style="0" customWidth="1"/>
    <col min="5" max="5" width="14.00390625" style="0" customWidth="1"/>
    <col min="9" max="9" width="11.7109375" style="0" bestFit="1" customWidth="1"/>
  </cols>
  <sheetData>
    <row r="1" spans="1:5" ht="36" customHeight="1">
      <c r="A1" s="57" t="s">
        <v>89</v>
      </c>
      <c r="B1" s="57"/>
      <c r="C1" s="57"/>
      <c r="D1" s="57"/>
      <c r="E1" s="57"/>
    </row>
    <row r="2" spans="1:5" ht="14.25" customHeight="1" thickBot="1">
      <c r="A2" s="3"/>
      <c r="B2" s="3"/>
      <c r="C2" s="3"/>
      <c r="D2" s="3"/>
      <c r="E2" s="3"/>
    </row>
    <row r="3" spans="1:5" ht="15">
      <c r="A3" s="4" t="s">
        <v>0</v>
      </c>
      <c r="B3" s="58" t="s">
        <v>69</v>
      </c>
      <c r="C3" s="59"/>
      <c r="D3" s="59"/>
      <c r="E3" s="60"/>
    </row>
    <row r="4" spans="1:5" ht="15">
      <c r="A4" s="5" t="s">
        <v>71</v>
      </c>
      <c r="B4" s="61">
        <v>7606053324</v>
      </c>
      <c r="C4" s="62"/>
      <c r="D4" s="62"/>
      <c r="E4" s="63"/>
    </row>
    <row r="5" spans="1:5" ht="15">
      <c r="A5" s="5" t="s">
        <v>72</v>
      </c>
      <c r="B5" s="61">
        <v>760631001</v>
      </c>
      <c r="C5" s="62"/>
      <c r="D5" s="62"/>
      <c r="E5" s="63"/>
    </row>
    <row r="6" spans="1:5" ht="15">
      <c r="A6" s="5" t="s">
        <v>2</v>
      </c>
      <c r="B6" s="61" t="s">
        <v>67</v>
      </c>
      <c r="C6" s="62"/>
      <c r="D6" s="62"/>
      <c r="E6" s="63"/>
    </row>
    <row r="7" spans="1:5" ht="15.75" thickBot="1">
      <c r="A7" s="6" t="s">
        <v>4</v>
      </c>
      <c r="B7" s="64" t="s">
        <v>23</v>
      </c>
      <c r="C7" s="65"/>
      <c r="D7" s="65"/>
      <c r="E7" s="66"/>
    </row>
    <row r="8" spans="1:5" ht="15">
      <c r="A8" s="7"/>
      <c r="B8" s="7"/>
      <c r="C8" s="7"/>
      <c r="D8" s="7"/>
      <c r="E8" s="7"/>
    </row>
    <row r="9" spans="1:5" ht="14.25" customHeight="1" thickBot="1">
      <c r="A9" s="7"/>
      <c r="B9" s="7"/>
      <c r="C9" s="7"/>
      <c r="D9" s="7"/>
      <c r="E9" s="7"/>
    </row>
    <row r="10" spans="1:5" ht="30.75" thickBot="1">
      <c r="A10" s="36" t="s">
        <v>5</v>
      </c>
      <c r="B10" s="37" t="s">
        <v>24</v>
      </c>
      <c r="C10" s="53" t="s">
        <v>6</v>
      </c>
      <c r="D10" s="54"/>
      <c r="E10" s="55"/>
    </row>
    <row r="11" spans="1:5" ht="31.5" customHeight="1" thickBot="1">
      <c r="A11" s="31" t="s">
        <v>7</v>
      </c>
      <c r="B11" s="32"/>
      <c r="C11" s="33" t="s">
        <v>95</v>
      </c>
      <c r="D11" s="34" t="s">
        <v>25</v>
      </c>
      <c r="E11" s="35" t="s">
        <v>26</v>
      </c>
    </row>
    <row r="12" spans="1:5" ht="15">
      <c r="A12" s="26" t="s">
        <v>27</v>
      </c>
      <c r="B12" s="27"/>
      <c r="C12" s="28">
        <v>3881995</v>
      </c>
      <c r="D12" s="29">
        <v>3881995</v>
      </c>
      <c r="E12" s="38"/>
    </row>
    <row r="13" spans="1:9" ht="48.75" customHeight="1">
      <c r="A13" s="16" t="s">
        <v>51</v>
      </c>
      <c r="B13" s="24" t="s">
        <v>28</v>
      </c>
      <c r="C13" s="21">
        <v>3532437.171213706</v>
      </c>
      <c r="D13" s="11">
        <v>2956310.5413581887</v>
      </c>
      <c r="E13" s="39">
        <v>576126.6298555166</v>
      </c>
      <c r="I13" s="1"/>
    </row>
    <row r="14" spans="1:5" ht="28.5">
      <c r="A14" s="17" t="s">
        <v>8</v>
      </c>
      <c r="B14" s="24" t="s">
        <v>28</v>
      </c>
      <c r="C14" s="21">
        <v>38460.01</v>
      </c>
      <c r="D14" s="11">
        <v>33408.3</v>
      </c>
      <c r="E14" s="39">
        <v>5051.71</v>
      </c>
    </row>
    <row r="15" spans="1:5" ht="16.5" customHeight="1">
      <c r="A15" s="17" t="s">
        <v>52</v>
      </c>
      <c r="B15" s="24" t="s">
        <v>28</v>
      </c>
      <c r="C15" s="21">
        <v>2129664.84392715</v>
      </c>
      <c r="D15" s="11">
        <v>2129664.84392715</v>
      </c>
      <c r="E15" s="39"/>
    </row>
    <row r="16" spans="1:5" ht="57">
      <c r="A16" s="17" t="s">
        <v>9</v>
      </c>
      <c r="B16" s="24" t="s">
        <v>28</v>
      </c>
      <c r="C16" s="21">
        <v>82549.60380960008</v>
      </c>
      <c r="D16" s="11">
        <v>52155.96517188685</v>
      </c>
      <c r="E16" s="39">
        <v>30393.63863771323</v>
      </c>
    </row>
    <row r="17" spans="1:5" ht="15">
      <c r="A17" s="18" t="s">
        <v>10</v>
      </c>
      <c r="B17" s="24" t="s">
        <v>28</v>
      </c>
      <c r="C17" s="21">
        <v>2.458016547122741</v>
      </c>
      <c r="D17" s="11">
        <v>2.389887197151846</v>
      </c>
      <c r="E17" s="39">
        <v>2.584444965641126</v>
      </c>
    </row>
    <row r="18" spans="1:5" ht="15">
      <c r="A18" s="18" t="s">
        <v>11</v>
      </c>
      <c r="B18" s="24" t="s">
        <v>28</v>
      </c>
      <c r="C18" s="21">
        <v>33583.827540229315</v>
      </c>
      <c r="D18" s="11">
        <v>21823.609596244318</v>
      </c>
      <c r="E18" s="39">
        <v>11760.217943984999</v>
      </c>
    </row>
    <row r="19" spans="1:5" ht="29.25" customHeight="1">
      <c r="A19" s="17" t="s">
        <v>12</v>
      </c>
      <c r="B19" s="24" t="s">
        <v>28</v>
      </c>
      <c r="C19" s="21">
        <v>31141.087942519694</v>
      </c>
      <c r="D19" s="11">
        <v>30803.8577151582</v>
      </c>
      <c r="E19" s="39">
        <v>337.2302273614941</v>
      </c>
    </row>
    <row r="20" spans="1:5" ht="28.5" customHeight="1">
      <c r="A20" s="17" t="s">
        <v>13</v>
      </c>
      <c r="B20" s="24" t="s">
        <v>28</v>
      </c>
      <c r="C20" s="21">
        <v>18538.66886087799</v>
      </c>
      <c r="D20" s="11">
        <v>18538.66886087799</v>
      </c>
      <c r="E20" s="39"/>
    </row>
    <row r="21" spans="1:5" ht="42.75">
      <c r="A21" s="17" t="s">
        <v>14</v>
      </c>
      <c r="B21" s="24" t="s">
        <v>28</v>
      </c>
      <c r="C21" s="21">
        <v>153653.1902065026</v>
      </c>
      <c r="D21" s="11">
        <v>125426.3381524182</v>
      </c>
      <c r="E21" s="39">
        <v>28226.852054084386</v>
      </c>
    </row>
    <row r="22" spans="1:8" ht="57">
      <c r="A22" s="17" t="s">
        <v>15</v>
      </c>
      <c r="B22" s="24" t="s">
        <v>28</v>
      </c>
      <c r="C22" s="21">
        <v>187954.67568311893</v>
      </c>
      <c r="D22" s="11">
        <v>114807.42700879791</v>
      </c>
      <c r="E22" s="39">
        <v>73147.24867432102</v>
      </c>
      <c r="H22" s="2"/>
    </row>
    <row r="23" spans="1:5" ht="28.5">
      <c r="A23" s="17" t="s">
        <v>16</v>
      </c>
      <c r="B23" s="24" t="s">
        <v>28</v>
      </c>
      <c r="C23" s="21">
        <v>45909.274587643595</v>
      </c>
      <c r="D23" s="11">
        <v>36771.0343776436</v>
      </c>
      <c r="E23" s="39">
        <v>9138.24021</v>
      </c>
    </row>
    <row r="24" spans="1:5" ht="28.5" customHeight="1">
      <c r="A24" s="19" t="s">
        <v>17</v>
      </c>
      <c r="B24" s="24" t="s">
        <v>28</v>
      </c>
      <c r="C24" s="21">
        <v>35111.2245876436</v>
      </c>
      <c r="D24" s="11">
        <v>28958.544377643597</v>
      </c>
      <c r="E24" s="39">
        <v>6152.6802099999995</v>
      </c>
    </row>
    <row r="25" spans="1:8" ht="28.5">
      <c r="A25" s="17" t="s">
        <v>18</v>
      </c>
      <c r="B25" s="24" t="s">
        <v>28</v>
      </c>
      <c r="C25" s="21">
        <v>637633.346340053</v>
      </c>
      <c r="D25" s="11">
        <v>257581.00842842</v>
      </c>
      <c r="E25" s="39">
        <v>380052.33791163296</v>
      </c>
      <c r="H25" s="2"/>
    </row>
    <row r="26" spans="1:8" ht="27.75" customHeight="1">
      <c r="A26" s="19" t="s">
        <v>19</v>
      </c>
      <c r="B26" s="24" t="s">
        <v>28</v>
      </c>
      <c r="C26" s="21">
        <v>162435.32764109664</v>
      </c>
      <c r="D26" s="11">
        <v>113648.12892651369</v>
      </c>
      <c r="E26" s="39">
        <v>48787.19871458295</v>
      </c>
      <c r="G26" s="49"/>
      <c r="H26" s="49"/>
    </row>
    <row r="27" spans="1:5" ht="42.75">
      <c r="A27" s="17" t="s">
        <v>68</v>
      </c>
      <c r="B27" s="24" t="s">
        <v>28</v>
      </c>
      <c r="C27" s="21">
        <v>148810.52144662553</v>
      </c>
      <c r="D27" s="11">
        <v>129625.27656479731</v>
      </c>
      <c r="E27" s="39">
        <v>19185.2448818282</v>
      </c>
    </row>
    <row r="28" spans="1:5" ht="71.25">
      <c r="A28" s="17" t="s">
        <v>53</v>
      </c>
      <c r="B28" s="24" t="s">
        <v>28</v>
      </c>
      <c r="C28" s="21">
        <v>58121.94840961399</v>
      </c>
      <c r="D28" s="11">
        <v>27527.821151038697</v>
      </c>
      <c r="E28" s="39">
        <v>30594.1272585753</v>
      </c>
    </row>
    <row r="29" spans="1:5" ht="28.5">
      <c r="A29" s="16" t="s">
        <v>54</v>
      </c>
      <c r="B29" s="24" t="s">
        <v>28</v>
      </c>
      <c r="C29" s="21">
        <v>349557.828786294</v>
      </c>
      <c r="D29" s="11"/>
      <c r="E29" s="12"/>
    </row>
    <row r="30" spans="1:5" ht="15">
      <c r="A30" s="16" t="s">
        <v>55</v>
      </c>
      <c r="B30" s="24" t="s">
        <v>28</v>
      </c>
      <c r="C30" s="11">
        <v>-1772417</v>
      </c>
      <c r="D30" s="11"/>
      <c r="E30" s="12"/>
    </row>
    <row r="31" spans="1:5" ht="72" customHeight="1">
      <c r="A31" s="17" t="s">
        <v>56</v>
      </c>
      <c r="B31" s="24" t="s">
        <v>28</v>
      </c>
      <c r="C31" s="21">
        <v>2000.6008</v>
      </c>
      <c r="D31" s="11"/>
      <c r="E31" s="12"/>
    </row>
    <row r="32" spans="1:5" ht="28.5">
      <c r="A32" s="16" t="s">
        <v>73</v>
      </c>
      <c r="B32" s="24" t="s">
        <v>28</v>
      </c>
      <c r="C32" s="21">
        <v>252748.44947999998</v>
      </c>
      <c r="D32" s="11"/>
      <c r="E32" s="12"/>
    </row>
    <row r="33" spans="1:5" ht="16.5" customHeight="1">
      <c r="A33" s="17" t="s">
        <v>58</v>
      </c>
      <c r="B33" s="24" t="s">
        <v>28</v>
      </c>
      <c r="C33" s="21">
        <v>249973.72</v>
      </c>
      <c r="D33" s="11"/>
      <c r="E33" s="12"/>
    </row>
    <row r="34" spans="1:5" ht="42.75">
      <c r="A34" s="16" t="s">
        <v>81</v>
      </c>
      <c r="B34" s="24"/>
      <c r="C34" s="67"/>
      <c r="D34" s="68"/>
      <c r="E34" s="69"/>
    </row>
    <row r="35" spans="1:5" ht="15">
      <c r="A35" s="16" t="s">
        <v>29</v>
      </c>
      <c r="B35" s="24" t="s">
        <v>30</v>
      </c>
      <c r="C35" s="22">
        <v>4036.7753424657535</v>
      </c>
      <c r="D35" s="13"/>
      <c r="E35" s="12"/>
    </row>
    <row r="36" spans="1:5" ht="15">
      <c r="A36" s="16" t="s">
        <v>59</v>
      </c>
      <c r="B36" s="24" t="s">
        <v>30</v>
      </c>
      <c r="C36" s="22">
        <v>2447.96</v>
      </c>
      <c r="D36" s="13"/>
      <c r="E36" s="12"/>
    </row>
    <row r="37" spans="1:5" ht="18" customHeight="1">
      <c r="A37" s="16" t="s">
        <v>31</v>
      </c>
      <c r="B37" s="24" t="s">
        <v>32</v>
      </c>
      <c r="C37" s="22">
        <v>5663.034</v>
      </c>
      <c r="D37" s="13"/>
      <c r="E37" s="12"/>
    </row>
    <row r="38" spans="1:5" ht="15">
      <c r="A38" s="16" t="s">
        <v>60</v>
      </c>
      <c r="B38" s="24" t="s">
        <v>33</v>
      </c>
      <c r="C38" s="22">
        <v>34.473508</v>
      </c>
      <c r="D38" s="13"/>
      <c r="E38" s="12"/>
    </row>
    <row r="39" spans="1:5" ht="28.5">
      <c r="A39" s="16" t="s">
        <v>64</v>
      </c>
      <c r="B39" s="24" t="s">
        <v>33</v>
      </c>
      <c r="C39" s="22">
        <v>5217.239</v>
      </c>
      <c r="D39" s="13"/>
      <c r="E39" s="12"/>
    </row>
    <row r="40" spans="1:5" ht="15">
      <c r="A40" s="17" t="s">
        <v>63</v>
      </c>
      <c r="B40" s="24" t="s">
        <v>33</v>
      </c>
      <c r="C40" s="22">
        <v>2832.4370000000004</v>
      </c>
      <c r="D40" s="13"/>
      <c r="E40" s="12"/>
    </row>
    <row r="41" spans="1:5" ht="15">
      <c r="A41" s="17" t="s">
        <v>62</v>
      </c>
      <c r="B41" s="24" t="s">
        <v>33</v>
      </c>
      <c r="C41" s="22">
        <v>2384.8019999999997</v>
      </c>
      <c r="D41" s="13"/>
      <c r="E41" s="12"/>
    </row>
    <row r="42" spans="1:5" ht="28.5" customHeight="1">
      <c r="A42" s="16" t="s">
        <v>46</v>
      </c>
      <c r="B42" s="24" t="s">
        <v>34</v>
      </c>
      <c r="C42" s="22">
        <v>7.476835826247131</v>
      </c>
      <c r="D42" s="13"/>
      <c r="E42" s="12"/>
    </row>
    <row r="43" spans="1:5" ht="28.5" customHeight="1">
      <c r="A43" s="16" t="s">
        <v>35</v>
      </c>
      <c r="B43" s="24" t="s">
        <v>36</v>
      </c>
      <c r="C43" s="22">
        <v>232.3</v>
      </c>
      <c r="D43" s="13"/>
      <c r="E43" s="12"/>
    </row>
    <row r="44" spans="1:5" ht="28.5">
      <c r="A44" s="16" t="s">
        <v>47</v>
      </c>
      <c r="B44" s="24" t="s">
        <v>36</v>
      </c>
      <c r="C44" s="22">
        <v>222.2</v>
      </c>
      <c r="D44" s="13"/>
      <c r="E44" s="12"/>
    </row>
    <row r="45" spans="1:5" ht="15">
      <c r="A45" s="16" t="s">
        <v>37</v>
      </c>
      <c r="B45" s="24" t="s">
        <v>38</v>
      </c>
      <c r="C45" s="21">
        <v>3</v>
      </c>
      <c r="D45" s="11"/>
      <c r="E45" s="12"/>
    </row>
    <row r="46" spans="1:5" ht="15" customHeight="1">
      <c r="A46" s="16" t="s">
        <v>61</v>
      </c>
      <c r="B46" s="24" t="s">
        <v>39</v>
      </c>
      <c r="C46" s="21">
        <v>5</v>
      </c>
      <c r="D46" s="11"/>
      <c r="E46" s="12"/>
    </row>
    <row r="47" spans="1:5" ht="15">
      <c r="A47" s="16" t="s">
        <v>65</v>
      </c>
      <c r="B47" s="24" t="s">
        <v>39</v>
      </c>
      <c r="C47" s="21">
        <v>4</v>
      </c>
      <c r="D47" s="11"/>
      <c r="E47" s="12"/>
    </row>
    <row r="48" spans="1:5" ht="30.75" customHeight="1">
      <c r="A48" s="16" t="s">
        <v>40</v>
      </c>
      <c r="B48" s="24" t="s">
        <v>48</v>
      </c>
      <c r="C48" s="22">
        <v>874.9342673614597</v>
      </c>
      <c r="D48" s="13"/>
      <c r="E48" s="12"/>
    </row>
    <row r="49" spans="1:5" ht="42.75">
      <c r="A49" s="16" t="s">
        <v>41</v>
      </c>
      <c r="B49" s="24" t="s">
        <v>42</v>
      </c>
      <c r="C49" s="22">
        <v>151.3460805638815</v>
      </c>
      <c r="D49" s="13"/>
      <c r="E49" s="12"/>
    </row>
    <row r="50" spans="1:5" ht="42.75">
      <c r="A50" s="16" t="s">
        <v>43</v>
      </c>
      <c r="B50" s="24" t="s">
        <v>44</v>
      </c>
      <c r="C50" s="22">
        <v>0.031477332115611524</v>
      </c>
      <c r="D50" s="13"/>
      <c r="E50" s="12"/>
    </row>
    <row r="51" spans="1:5" ht="43.5" thickBot="1">
      <c r="A51" s="20" t="s">
        <v>45</v>
      </c>
      <c r="B51" s="25" t="s">
        <v>50</v>
      </c>
      <c r="C51" s="23">
        <v>15.820339415232189</v>
      </c>
      <c r="D51" s="14"/>
      <c r="E51" s="15"/>
    </row>
    <row r="52" spans="1:5" ht="15">
      <c r="A52" s="3"/>
      <c r="B52" s="3"/>
      <c r="C52" s="3"/>
      <c r="D52" s="3"/>
      <c r="E52" s="3"/>
    </row>
    <row r="53" spans="1:5" ht="15">
      <c r="A53" s="10" t="s">
        <v>21</v>
      </c>
      <c r="B53" s="8"/>
      <c r="C53" s="7"/>
      <c r="D53" s="7"/>
      <c r="E53" s="7"/>
    </row>
    <row r="54" spans="1:5" ht="15.75" customHeight="1">
      <c r="A54" s="56"/>
      <c r="B54" s="56"/>
      <c r="C54" s="56"/>
      <c r="D54" s="56"/>
      <c r="E54" s="56"/>
    </row>
    <row r="55" spans="1:5" ht="17.25" customHeight="1">
      <c r="A55" s="56" t="s">
        <v>78</v>
      </c>
      <c r="B55" s="56"/>
      <c r="C55" s="56"/>
      <c r="D55" s="56"/>
      <c r="E55" s="56"/>
    </row>
    <row r="56" spans="1:5" ht="27" customHeight="1">
      <c r="A56" s="56" t="s">
        <v>82</v>
      </c>
      <c r="B56" s="56"/>
      <c r="C56" s="56"/>
      <c r="D56" s="56"/>
      <c r="E56" s="56"/>
    </row>
    <row r="57" spans="1:5" ht="29.25" customHeight="1">
      <c r="A57" s="56" t="s">
        <v>84</v>
      </c>
      <c r="B57" s="56"/>
      <c r="C57" s="56"/>
      <c r="D57" s="56"/>
      <c r="E57" s="56"/>
    </row>
    <row r="61" ht="14.25" customHeight="1"/>
  </sheetData>
  <sheetProtection/>
  <mergeCells count="12">
    <mergeCell ref="A54:E54"/>
    <mergeCell ref="C10:E10"/>
    <mergeCell ref="A56:E56"/>
    <mergeCell ref="A55:E55"/>
    <mergeCell ref="A57:E57"/>
    <mergeCell ref="A1:E1"/>
    <mergeCell ref="B3:E3"/>
    <mergeCell ref="B4:E4"/>
    <mergeCell ref="B5:E5"/>
    <mergeCell ref="B6:E6"/>
    <mergeCell ref="B7:E7"/>
    <mergeCell ref="C34:E34"/>
  </mergeCells>
  <printOptions horizontalCentered="1"/>
  <pageMargins left="0" right="0" top="0" bottom="0" header="0" footer="0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tarif_econ3</dc:creator>
  <cp:keywords/>
  <dc:description/>
  <cp:lastModifiedBy>permyakova</cp:lastModifiedBy>
  <cp:lastPrinted>2011-06-14T11:38:55Z</cp:lastPrinted>
  <dcterms:created xsi:type="dcterms:W3CDTF">2011-06-14T04:54:15Z</dcterms:created>
  <dcterms:modified xsi:type="dcterms:W3CDTF">2011-06-15T10:36:41Z</dcterms:modified>
  <cp:category/>
  <cp:version/>
  <cp:contentType/>
  <cp:contentStatus/>
</cp:coreProperties>
</file>