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<sst xmlns="http://schemas.openxmlformats.org/spreadsheetml/2006/main" count="113" uniqueCount="65">
  <si>
    <t>Наименование организации</t>
  </si>
  <si>
    <t>Наименование показателя</t>
  </si>
  <si>
    <t>ИНН</t>
  </si>
  <si>
    <t>КПП</t>
  </si>
  <si>
    <t>способ приобретения</t>
  </si>
  <si>
    <t>Местонахождение (адрес)</t>
  </si>
  <si>
    <t>Отчетный период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</si>
  <si>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</si>
  <si>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</si>
  <si>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</si>
  <si>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</si>
  <si>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</si>
  <si>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</si>
  <si>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</si>
  <si>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</si>
  <si>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</si>
  <si>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</si>
  <si>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</si>
  <si>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</si>
  <si>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</si>
  <si>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</si>
  <si>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</si>
  <si>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</si>
  <si>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</si>
  <si>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</si>
  <si>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</si>
  <si>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</si>
  <si>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</si>
  <si>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</si>
  <si>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</si>
  <si>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</si>
  <si>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</si>
  <si>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</si>
  <si>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</si>
  <si>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</si>
  <si>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</si>
  <si>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</si>
  <si>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</si>
  <si>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</si>
  <si>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</si>
  <si>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</si>
  <si>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</si>
  <si>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</si>
  <si>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</si>
  <si>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</si>
  <si>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</si>
  <si>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</si>
  <si>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</si>
  <si>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</si>
  <si>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</si>
  <si>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</si>
  <si>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</si>
  <si>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</si>
  <si>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Объем топлива  (литры)</t>
  </si>
  <si>
    <t>Объем топлива  (м3)</t>
  </si>
  <si>
    <t>закупка у поставщиков в соответствии с заключенными договорами</t>
  </si>
  <si>
    <t>Цена топлива (руб./л.), в том числе</t>
  </si>
  <si>
    <t>Цена топлива (руб./м3.), в том числе</t>
  </si>
  <si>
    <t>Показатель (ВСЕГО)</t>
  </si>
  <si>
    <t>Электро</t>
  </si>
  <si>
    <t>Тепло</t>
  </si>
  <si>
    <t>Всего УТ</t>
  </si>
  <si>
    <t>ОАО "Территориальная генерирующая компания №2"</t>
  </si>
  <si>
    <t>г. Ярославль, пр-т Октября,42</t>
  </si>
  <si>
    <t>2009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</si>
</sst>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11" borderId="10" xfId="0" applyFont="1" applyFill="1" applyBorder="1" applyAlignment="1">
      <alignment/>
    </xf>
    <xf numFmtId="0" fontId="2" fillId="10" borderId="1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2" borderId="12" xfId="0" applyFont="1" applyFill="1" applyBorder="1" applyAlignment="1">
      <alignment horizontal="left" vertical="top" wrapText="1" indent="6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0" xfId="0" applyFont="1" applyFill="1" applyBorder="1" applyAlignment="1">
      <alignment/>
    </xf>
    <xf numFmtId="49" fontId="5" fillId="20" borderId="10" xfId="52" applyNumberFormat="1" applyFont="1" applyFill="1" applyBorder="1" applyAlignment="1" applyProtection="1">
      <alignment vertical="center" wrapText="1"/>
      <protection/>
    </xf>
    <xf numFmtId="49" fontId="5" fillId="24" borderId="10" xfId="52" applyNumberFormat="1" applyFont="1" applyFill="1" applyBorder="1" applyAlignment="1" applyProtection="1">
      <alignment vertical="center" wrapText="1"/>
      <protection/>
    </xf>
    <xf numFmtId="49" fontId="5" fillId="24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11" borderId="10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2" fillId="10" borderId="13" xfId="0" applyNumberFormat="1" applyFont="1" applyFill="1" applyBorder="1" applyAlignment="1">
      <alignment horizontal="center" vertical="center"/>
    </xf>
    <xf numFmtId="4" fontId="3" fillId="23" borderId="14" xfId="0" applyNumberFormat="1" applyFont="1" applyFill="1" applyBorder="1" applyAlignment="1">
      <alignment/>
    </xf>
    <xf numFmtId="4" fontId="3" fillId="23" borderId="14" xfId="59" applyNumberFormat="1" applyFont="1" applyFill="1" applyBorder="1" applyAlignment="1">
      <alignment/>
    </xf>
    <xf numFmtId="4" fontId="3" fillId="23" borderId="14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23" borderId="14" xfId="0" applyNumberFormat="1" applyFont="1" applyFill="1" applyBorder="1" applyAlignment="1">
      <alignment/>
    </xf>
    <xf numFmtId="4" fontId="3" fillId="23" borderId="15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11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8.421875" style="6" customWidth="1"/>
    <col min="2" max="2" width="20.57421875" style="6" customWidth="1"/>
    <col min="3" max="3" width="13.7109375" style="12" customWidth="1"/>
    <col min="4" max="5" width="16.8515625" style="12" customWidth="1"/>
    <col min="6" max="6" width="20.7109375" style="12" hidden="1" customWidth="1"/>
    <col min="7" max="16384" width="9.140625" style="6" customWidth="1"/>
  </cols>
  <sheetData>
    <row r="1" spans="1:2" ht="15">
      <c r="A1" s="22" t="s">
        <v>50</v>
      </c>
      <c r="B1" s="23"/>
    </row>
    <row r="2" spans="1:4" ht="15">
      <c r="A2" s="1" t="s">
        <v>0</v>
      </c>
      <c r="B2" s="7" t="s">
        <v>62</v>
      </c>
      <c r="C2" s="24"/>
      <c r="D2" s="24"/>
    </row>
    <row r="3" spans="1:4" ht="15">
      <c r="A3" s="1" t="s">
        <v>2</v>
      </c>
      <c r="B3" s="7">
        <v>7606053324</v>
      </c>
      <c r="C3" s="24"/>
      <c r="D3" s="24"/>
    </row>
    <row r="4" spans="1:4" ht="15">
      <c r="A4" s="1" t="s">
        <v>3</v>
      </c>
      <c r="B4" s="7">
        <v>760601001</v>
      </c>
      <c r="C4" s="24"/>
      <c r="D4" s="24"/>
    </row>
    <row r="5" spans="1:4" ht="15">
      <c r="A5" s="1" t="s">
        <v>5</v>
      </c>
      <c r="B5" s="7" t="s">
        <v>63</v>
      </c>
      <c r="C5" s="24"/>
      <c r="D5" s="24"/>
    </row>
    <row r="6" spans="1:4" ht="15">
      <c r="A6" s="1" t="s">
        <v>6</v>
      </c>
      <c r="B6" s="11" t="s">
        <v>64</v>
      </c>
      <c r="C6" s="24"/>
      <c r="D6" s="24"/>
    </row>
    <row r="7" ht="15.75" thickBot="1"/>
    <row r="8" spans="1:6" ht="16.5" thickBot="1" thickTop="1">
      <c r="A8" s="2" t="s">
        <v>1</v>
      </c>
      <c r="B8" s="13" t="s">
        <v>58</v>
      </c>
      <c r="C8" s="17" t="s">
        <v>59</v>
      </c>
      <c r="D8" s="17" t="s">
        <v>60</v>
      </c>
      <c r="E8" s="17" t="s">
        <v>61</v>
      </c>
      <c r="F8" s="13" t="s">
        <v>58</v>
      </c>
    </row>
    <row r="9" spans="1:6" s="3" customFormat="1" ht="15.75" thickTop="1">
      <c r="A9" s="8" t="s">
        <v>51</v>
      </c>
      <c r="B9" s="14"/>
      <c r="C9" s="18"/>
      <c r="D9" s="18">
        <f>D11+D16+D36+D46+D61+D66</f>
        <v>8003671.072562485</v>
      </c>
      <c r="E9" s="18"/>
      <c r="F9" s="14"/>
    </row>
    <row r="10" spans="1:6" s="3" customFormat="1" ht="15">
      <c r="A10" s="9" t="s">
        <v>7</v>
      </c>
      <c r="B10" s="14"/>
      <c r="C10" s="18">
        <v>355645</v>
      </c>
      <c r="D10" s="18">
        <v>316124.4</v>
      </c>
      <c r="E10" s="18">
        <f>SUM(C10:D10)</f>
        <v>671769.4</v>
      </c>
      <c r="F10" s="14"/>
    </row>
    <row r="11" spans="1:6" s="3" customFormat="1" ht="15">
      <c r="A11" s="4" t="s">
        <v>30</v>
      </c>
      <c r="B11" s="15">
        <v>1385028</v>
      </c>
      <c r="C11" s="18">
        <f>F11/E10*C10</f>
        <v>733255.0173616125</v>
      </c>
      <c r="D11" s="18">
        <f>F11/E10*D10</f>
        <v>651772.9826383876</v>
      </c>
      <c r="E11" s="18"/>
      <c r="F11" s="15">
        <v>1385028</v>
      </c>
    </row>
    <row r="12" spans="1:6" s="3" customFormat="1" ht="15">
      <c r="A12" s="4" t="s">
        <v>29</v>
      </c>
      <c r="B12" s="15">
        <f>B11/B13*1000</f>
        <v>1308.22597753675</v>
      </c>
      <c r="C12" s="18">
        <f>C11/C13*1000</f>
        <v>1308.2259775367502</v>
      </c>
      <c r="D12" s="18">
        <f>D11/D13*1000</f>
        <v>1308.2259775367502</v>
      </c>
      <c r="E12" s="18"/>
      <c r="F12" s="15">
        <f>F11/F13*1000</f>
        <v>1308.22597753675</v>
      </c>
    </row>
    <row r="13" spans="1:6" s="3" customFormat="1" ht="15">
      <c r="A13" s="4" t="s">
        <v>9</v>
      </c>
      <c r="B13" s="15">
        <v>1058707</v>
      </c>
      <c r="C13" s="18">
        <f>F13/E10*C10</f>
        <v>560495.686488548</v>
      </c>
      <c r="D13" s="18">
        <f>F13/E10*D10</f>
        <v>498211.313511452</v>
      </c>
      <c r="E13" s="18"/>
      <c r="F13" s="15">
        <v>1058707</v>
      </c>
    </row>
    <row r="14" spans="1:6" s="3" customFormat="1" ht="75">
      <c r="A14" s="4" t="s">
        <v>4</v>
      </c>
      <c r="B14" s="16" t="s">
        <v>55</v>
      </c>
      <c r="C14" s="18"/>
      <c r="D14" s="18"/>
      <c r="E14" s="18"/>
      <c r="F14" s="16" t="s">
        <v>55</v>
      </c>
    </row>
    <row r="15" spans="1:6" s="3" customFormat="1" ht="15">
      <c r="A15" s="9" t="s">
        <v>10</v>
      </c>
      <c r="B15" s="14"/>
      <c r="C15" s="18">
        <v>1590086.595</v>
      </c>
      <c r="D15" s="18">
        <v>1881602.279</v>
      </c>
      <c r="E15" s="18">
        <f>SUM(C15:D15)</f>
        <v>3471688.874</v>
      </c>
      <c r="F15" s="14"/>
    </row>
    <row r="16" spans="1:6" s="3" customFormat="1" ht="30">
      <c r="A16" s="4" t="s">
        <v>32</v>
      </c>
      <c r="B16" s="15">
        <v>6916138</v>
      </c>
      <c r="C16" s="18">
        <f>F16/E15*C15</f>
        <v>3167696.968852892</v>
      </c>
      <c r="D16" s="18">
        <f>F16/E15*D15</f>
        <v>3748441.0311471084</v>
      </c>
      <c r="E16" s="18"/>
      <c r="F16" s="15">
        <v>6916138</v>
      </c>
    </row>
    <row r="17" spans="1:6" s="3" customFormat="1" ht="45">
      <c r="A17" s="4" t="s">
        <v>11</v>
      </c>
      <c r="B17" s="15">
        <f>B16/B18*1000</f>
        <v>2286.5163357356264</v>
      </c>
      <c r="C17" s="18">
        <f>C16/C18*1000</f>
        <v>2286.516335735627</v>
      </c>
      <c r="D17" s="18">
        <f>D16/D18*1000</f>
        <v>2286.516335735627</v>
      </c>
      <c r="E17" s="18"/>
      <c r="F17" s="15">
        <f>F16/F18*1000</f>
        <v>2286.5163357356264</v>
      </c>
    </row>
    <row r="18" spans="1:6" s="3" customFormat="1" ht="15">
      <c r="A18" s="4" t="s">
        <v>12</v>
      </c>
      <c r="B18" s="15">
        <v>3024749</v>
      </c>
      <c r="C18" s="18">
        <f>F18/E15*C15</f>
        <v>1385381.2978920918</v>
      </c>
      <c r="D18" s="18">
        <f>F18/E15*D15</f>
        <v>1639367.7021079082</v>
      </c>
      <c r="E18" s="18"/>
      <c r="F18" s="15">
        <v>3024749</v>
      </c>
    </row>
    <row r="19" spans="1:6" s="3" customFormat="1" ht="75">
      <c r="A19" s="4" t="s">
        <v>4</v>
      </c>
      <c r="B19" s="16" t="s">
        <v>55</v>
      </c>
      <c r="C19" s="18"/>
      <c r="D19" s="18"/>
      <c r="E19" s="18"/>
      <c r="F19" s="16" t="s">
        <v>55</v>
      </c>
    </row>
    <row r="20" spans="1:6" s="3" customFormat="1" ht="15">
      <c r="A20" s="10" t="s">
        <v>13</v>
      </c>
      <c r="B20" s="14"/>
      <c r="C20" s="18"/>
      <c r="D20" s="18"/>
      <c r="E20" s="18"/>
      <c r="F20" s="14"/>
    </row>
    <row r="21" spans="1:6" s="3" customFormat="1" ht="45">
      <c r="A21" s="4" t="s">
        <v>31</v>
      </c>
      <c r="B21" s="15">
        <v>6513622</v>
      </c>
      <c r="C21" s="18"/>
      <c r="D21" s="18"/>
      <c r="E21" s="18"/>
      <c r="F21" s="15">
        <v>6513622</v>
      </c>
    </row>
    <row r="22" spans="1:6" s="3" customFormat="1" ht="15">
      <c r="A22" s="4" t="s">
        <v>33</v>
      </c>
      <c r="B22" s="15">
        <f>B21/B23*1000</f>
        <v>2271.378929767636</v>
      </c>
      <c r="C22" s="18"/>
      <c r="D22" s="18"/>
      <c r="E22" s="18"/>
      <c r="F22" s="15">
        <f>F21/F23*1000</f>
        <v>2271.378929767636</v>
      </c>
    </row>
    <row r="23" spans="1:6" s="3" customFormat="1" ht="15">
      <c r="A23" s="4" t="s">
        <v>12</v>
      </c>
      <c r="B23" s="15">
        <v>2867695</v>
      </c>
      <c r="C23" s="18"/>
      <c r="D23" s="18"/>
      <c r="E23" s="18"/>
      <c r="F23" s="15">
        <v>2867695</v>
      </c>
    </row>
    <row r="24" spans="1:6" s="3" customFormat="1" ht="75">
      <c r="A24" s="4" t="s">
        <v>4</v>
      </c>
      <c r="B24" s="16" t="s">
        <v>55</v>
      </c>
      <c r="C24" s="18"/>
      <c r="D24" s="18"/>
      <c r="E24" s="18"/>
      <c r="F24" s="16" t="s">
        <v>55</v>
      </c>
    </row>
    <row r="25" spans="1:6" s="3" customFormat="1" ht="15">
      <c r="A25" s="10" t="s">
        <v>15</v>
      </c>
      <c r="B25" s="14"/>
      <c r="C25" s="18"/>
      <c r="D25" s="18"/>
      <c r="E25" s="18"/>
      <c r="F25" s="14"/>
    </row>
    <row r="26" spans="1:6" s="3" customFormat="1" ht="45">
      <c r="A26" s="4" t="s">
        <v>34</v>
      </c>
      <c r="B26" s="15">
        <v>402516</v>
      </c>
      <c r="C26" s="18"/>
      <c r="D26" s="18"/>
      <c r="E26" s="18"/>
      <c r="F26" s="15">
        <v>402516</v>
      </c>
    </row>
    <row r="27" spans="1:6" s="3" customFormat="1" ht="30">
      <c r="A27" s="4" t="s">
        <v>14</v>
      </c>
      <c r="B27" s="15">
        <f>B26/B28*1000</f>
        <v>2562.914666293122</v>
      </c>
      <c r="C27" s="18"/>
      <c r="D27" s="18"/>
      <c r="E27" s="18"/>
      <c r="F27" s="15">
        <f>F26/F28*1000</f>
        <v>2562.914666293122</v>
      </c>
    </row>
    <row r="28" spans="1:6" s="3" customFormat="1" ht="15">
      <c r="A28" s="4" t="s">
        <v>12</v>
      </c>
      <c r="B28" s="15">
        <v>157054</v>
      </c>
      <c r="C28" s="18"/>
      <c r="D28" s="18"/>
      <c r="E28" s="18"/>
      <c r="F28" s="15">
        <v>157054</v>
      </c>
    </row>
    <row r="29" spans="1:6" s="3" customFormat="1" ht="75">
      <c r="A29" s="4" t="s">
        <v>4</v>
      </c>
      <c r="B29" s="16" t="s">
        <v>55</v>
      </c>
      <c r="C29" s="18"/>
      <c r="D29" s="18"/>
      <c r="E29" s="18"/>
      <c r="F29" s="16" t="s">
        <v>55</v>
      </c>
    </row>
    <row r="30" spans="1:6" s="3" customFormat="1" ht="15">
      <c r="A30" s="9" t="s">
        <v>16</v>
      </c>
      <c r="B30" s="14"/>
      <c r="C30" s="18"/>
      <c r="D30" s="18"/>
      <c r="E30" s="18"/>
      <c r="F30" s="14"/>
    </row>
    <row r="31" spans="1:6" s="3" customFormat="1" ht="30">
      <c r="A31" s="4" t="s">
        <v>35</v>
      </c>
      <c r="B31" s="14"/>
      <c r="C31" s="18"/>
      <c r="D31" s="18"/>
      <c r="E31" s="18"/>
      <c r="F31" s="14"/>
    </row>
    <row r="32" spans="1:6" s="3" customFormat="1" ht="30">
      <c r="A32" s="4" t="s">
        <v>14</v>
      </c>
      <c r="B32" s="14"/>
      <c r="C32" s="18"/>
      <c r="D32" s="18"/>
      <c r="E32" s="18"/>
      <c r="F32" s="14"/>
    </row>
    <row r="33" spans="1:6" s="3" customFormat="1" ht="15">
      <c r="A33" s="4" t="s">
        <v>17</v>
      </c>
      <c r="B33" s="14"/>
      <c r="C33" s="18"/>
      <c r="D33" s="18"/>
      <c r="E33" s="18"/>
      <c r="F33" s="14"/>
    </row>
    <row r="34" spans="1:6" s="3" customFormat="1" ht="15">
      <c r="A34" s="4" t="s">
        <v>4</v>
      </c>
      <c r="B34" s="14"/>
      <c r="C34" s="18"/>
      <c r="D34" s="18"/>
      <c r="E34" s="18"/>
      <c r="F34" s="14"/>
    </row>
    <row r="35" spans="1:6" s="3" customFormat="1" ht="15">
      <c r="A35" s="9" t="s">
        <v>18</v>
      </c>
      <c r="B35" s="14"/>
      <c r="C35" s="18">
        <v>795141.1</v>
      </c>
      <c r="D35" s="18">
        <v>624529.9</v>
      </c>
      <c r="E35" s="18">
        <f>SUM(C35:D35)</f>
        <v>1419671</v>
      </c>
      <c r="F35" s="14"/>
    </row>
    <row r="36" spans="1:6" s="3" customFormat="1" ht="15">
      <c r="A36" s="4" t="s">
        <v>36</v>
      </c>
      <c r="B36" s="15">
        <v>7838663</v>
      </c>
      <c r="C36" s="18">
        <f>F36/E35*C35</f>
        <v>4390343.340357942</v>
      </c>
      <c r="D36" s="18">
        <f>F36/E35*D35</f>
        <v>3448319.659642058</v>
      </c>
      <c r="E36" s="18"/>
      <c r="F36" s="15">
        <v>7838663</v>
      </c>
    </row>
    <row r="37" spans="1:6" s="3" customFormat="1" ht="30">
      <c r="A37" s="4" t="s">
        <v>8</v>
      </c>
      <c r="B37" s="15">
        <f>B36/B38*1000</f>
        <v>7437.986125410273</v>
      </c>
      <c r="C37" s="18">
        <f>C36/C38*1000</f>
        <v>7437.986125410273</v>
      </c>
      <c r="D37" s="18">
        <f>D36/D38*1000</f>
        <v>7437.986125410273</v>
      </c>
      <c r="E37" s="18"/>
      <c r="F37" s="15">
        <f>F36/F38*1000</f>
        <v>7437.986125410273</v>
      </c>
    </row>
    <row r="38" spans="1:6" s="3" customFormat="1" ht="15">
      <c r="A38" s="4" t="s">
        <v>37</v>
      </c>
      <c r="B38" s="15">
        <v>1053869</v>
      </c>
      <c r="C38" s="18">
        <f>F38/E35*C35</f>
        <v>590259.6840506708</v>
      </c>
      <c r="D38" s="18">
        <f>F38/E35*D35</f>
        <v>463609.3159493291</v>
      </c>
      <c r="E38" s="18"/>
      <c r="F38" s="15">
        <v>1053869</v>
      </c>
    </row>
    <row r="39" spans="1:6" s="3" customFormat="1" ht="75">
      <c r="A39" s="4" t="s">
        <v>4</v>
      </c>
      <c r="B39" s="16" t="s">
        <v>55</v>
      </c>
      <c r="C39" s="18"/>
      <c r="D39" s="18"/>
      <c r="E39" s="18"/>
      <c r="F39" s="16" t="s">
        <v>55</v>
      </c>
    </row>
    <row r="40" spans="1:6" s="3" customFormat="1" ht="15">
      <c r="A40" s="9" t="s">
        <v>19</v>
      </c>
      <c r="B40" s="14"/>
      <c r="C40" s="18"/>
      <c r="D40" s="18"/>
      <c r="E40" s="18"/>
      <c r="F40" s="14"/>
    </row>
    <row r="41" spans="1:6" s="3" customFormat="1" ht="15">
      <c r="A41" s="4" t="s">
        <v>38</v>
      </c>
      <c r="B41" s="14"/>
      <c r="C41" s="18"/>
      <c r="D41" s="18"/>
      <c r="E41" s="18"/>
      <c r="F41" s="14"/>
    </row>
    <row r="42" spans="1:6" s="3" customFormat="1" ht="30">
      <c r="A42" s="4" t="s">
        <v>8</v>
      </c>
      <c r="B42" s="14"/>
      <c r="C42" s="18"/>
      <c r="D42" s="18"/>
      <c r="E42" s="18"/>
      <c r="F42" s="14"/>
    </row>
    <row r="43" spans="1:6" s="3" customFormat="1" ht="15">
      <c r="A43" s="4" t="s">
        <v>37</v>
      </c>
      <c r="B43" s="14"/>
      <c r="C43" s="18"/>
      <c r="D43" s="18"/>
      <c r="E43" s="18"/>
      <c r="F43" s="14"/>
    </row>
    <row r="44" spans="1:6" s="3" customFormat="1" ht="15">
      <c r="A44" s="4" t="s">
        <v>4</v>
      </c>
      <c r="B44" s="14"/>
      <c r="C44" s="18"/>
      <c r="D44" s="18"/>
      <c r="E44" s="18"/>
      <c r="F44" s="14"/>
    </row>
    <row r="45" spans="1:6" s="3" customFormat="1" ht="15">
      <c r="A45" s="9" t="s">
        <v>20</v>
      </c>
      <c r="B45" s="14"/>
      <c r="C45" s="18">
        <v>0</v>
      </c>
      <c r="D45" s="18">
        <v>762</v>
      </c>
      <c r="E45" s="18"/>
      <c r="F45" s="14"/>
    </row>
    <row r="46" spans="1:6" s="3" customFormat="1" ht="30">
      <c r="A46" s="4" t="s">
        <v>40</v>
      </c>
      <c r="B46" s="15">
        <v>8920</v>
      </c>
      <c r="C46" s="18">
        <v>0</v>
      </c>
      <c r="D46" s="18">
        <v>8920</v>
      </c>
      <c r="E46" s="18"/>
      <c r="F46" s="15">
        <v>8920</v>
      </c>
    </row>
    <row r="47" spans="1:6" s="3" customFormat="1" ht="15.75" customHeight="1">
      <c r="A47" s="4" t="s">
        <v>56</v>
      </c>
      <c r="B47" s="15">
        <f>B46/B48*1000</f>
        <v>14.460261030407077</v>
      </c>
      <c r="C47" s="18"/>
      <c r="D47" s="18">
        <f>D46/D48*1000</f>
        <v>14.460261030407077</v>
      </c>
      <c r="E47" s="18"/>
      <c r="F47" s="15">
        <f>F46/F48*1000</f>
        <v>14.460261030407077</v>
      </c>
    </row>
    <row r="48" spans="1:6" s="3" customFormat="1" ht="15">
      <c r="A48" s="4" t="s">
        <v>53</v>
      </c>
      <c r="B48" s="15">
        <v>616863</v>
      </c>
      <c r="C48" s="18">
        <v>0</v>
      </c>
      <c r="D48" s="18">
        <v>616863</v>
      </c>
      <c r="E48" s="18"/>
      <c r="F48" s="15">
        <v>616863</v>
      </c>
    </row>
    <row r="49" spans="1:6" s="3" customFormat="1" ht="75">
      <c r="A49" s="4" t="s">
        <v>4</v>
      </c>
      <c r="B49" s="16" t="s">
        <v>55</v>
      </c>
      <c r="C49" s="18"/>
      <c r="D49" s="18"/>
      <c r="E49" s="18"/>
      <c r="F49" s="16" t="s">
        <v>55</v>
      </c>
    </row>
    <row r="50" spans="1:6" s="3" customFormat="1" ht="15">
      <c r="A50" s="9" t="s">
        <v>21</v>
      </c>
      <c r="B50" s="14"/>
      <c r="C50" s="18"/>
      <c r="D50" s="18"/>
      <c r="E50" s="18"/>
      <c r="F50" s="14"/>
    </row>
    <row r="51" spans="1:6" s="3" customFormat="1" ht="15">
      <c r="A51" s="4" t="s">
        <v>41</v>
      </c>
      <c r="B51" s="14"/>
      <c r="C51" s="18"/>
      <c r="D51" s="18"/>
      <c r="E51" s="18"/>
      <c r="F51" s="14"/>
    </row>
    <row r="52" spans="1:6" s="3" customFormat="1" ht="30">
      <c r="A52" s="4" t="s">
        <v>8</v>
      </c>
      <c r="B52" s="14"/>
      <c r="C52" s="18"/>
      <c r="D52" s="18"/>
      <c r="E52" s="18"/>
      <c r="F52" s="14"/>
    </row>
    <row r="53" spans="1:6" s="3" customFormat="1" ht="15">
      <c r="A53" s="4" t="s">
        <v>37</v>
      </c>
      <c r="B53" s="14"/>
      <c r="C53" s="18"/>
      <c r="D53" s="18"/>
      <c r="E53" s="18"/>
      <c r="F53" s="14"/>
    </row>
    <row r="54" spans="1:6" s="3" customFormat="1" ht="15">
      <c r="A54" s="4" t="s">
        <v>4</v>
      </c>
      <c r="B54" s="14"/>
      <c r="C54" s="18"/>
      <c r="D54" s="18"/>
      <c r="E54" s="18"/>
      <c r="F54" s="14"/>
    </row>
    <row r="55" spans="1:6" s="3" customFormat="1" ht="15">
      <c r="A55" s="9" t="s">
        <v>22</v>
      </c>
      <c r="B55" s="14"/>
      <c r="C55" s="18"/>
      <c r="D55" s="18"/>
      <c r="E55" s="18"/>
      <c r="F55" s="14"/>
    </row>
    <row r="56" spans="1:6" s="3" customFormat="1" ht="15">
      <c r="A56" s="4" t="s">
        <v>42</v>
      </c>
      <c r="B56" s="14"/>
      <c r="C56" s="18"/>
      <c r="D56" s="18"/>
      <c r="E56" s="18"/>
      <c r="F56" s="14"/>
    </row>
    <row r="57" spans="1:6" s="3" customFormat="1" ht="30">
      <c r="A57" s="4" t="s">
        <v>8</v>
      </c>
      <c r="B57" s="14"/>
      <c r="C57" s="18"/>
      <c r="D57" s="18"/>
      <c r="E57" s="18"/>
      <c r="F57" s="14"/>
    </row>
    <row r="58" spans="1:6" s="3" customFormat="1" ht="15">
      <c r="A58" s="4" t="s">
        <v>37</v>
      </c>
      <c r="B58" s="14"/>
      <c r="C58" s="18"/>
      <c r="D58" s="18"/>
      <c r="E58" s="18"/>
      <c r="F58" s="14"/>
    </row>
    <row r="59" spans="1:6" s="3" customFormat="1" ht="15">
      <c r="A59" s="4" t="s">
        <v>4</v>
      </c>
      <c r="B59" s="14"/>
      <c r="C59" s="18"/>
      <c r="D59" s="18"/>
      <c r="E59" s="18"/>
      <c r="F59" s="14"/>
    </row>
    <row r="60" spans="1:6" s="3" customFormat="1" ht="15">
      <c r="A60" s="9" t="s">
        <v>23</v>
      </c>
      <c r="B60" s="14"/>
      <c r="C60" s="18">
        <v>0</v>
      </c>
      <c r="D60" s="18">
        <v>1439</v>
      </c>
      <c r="E60" s="18"/>
      <c r="F60" s="14"/>
    </row>
    <row r="61" spans="1:6" s="3" customFormat="1" ht="15">
      <c r="A61" s="4" t="s">
        <v>43</v>
      </c>
      <c r="B61" s="15">
        <v>2354</v>
      </c>
      <c r="C61" s="18">
        <v>0</v>
      </c>
      <c r="D61" s="18">
        <v>2354</v>
      </c>
      <c r="E61" s="18"/>
      <c r="F61" s="15">
        <v>2354</v>
      </c>
    </row>
    <row r="62" spans="1:6" s="3" customFormat="1" ht="30">
      <c r="A62" s="4" t="s">
        <v>57</v>
      </c>
      <c r="B62" s="15">
        <f>B61/B63*1000</f>
        <v>336.1896600971151</v>
      </c>
      <c r="C62" s="18"/>
      <c r="D62" s="18">
        <f>D61/D63*1000</f>
        <v>336.1896600971151</v>
      </c>
      <c r="E62" s="18"/>
      <c r="F62" s="15">
        <f>F61/F63*1000</f>
        <v>336.1896600971151</v>
      </c>
    </row>
    <row r="63" spans="1:6" s="3" customFormat="1" ht="15">
      <c r="A63" s="4" t="s">
        <v>54</v>
      </c>
      <c r="B63" s="15">
        <v>7002</v>
      </c>
      <c r="C63" s="18">
        <v>0</v>
      </c>
      <c r="D63" s="18">
        <v>7002</v>
      </c>
      <c r="E63" s="18"/>
      <c r="F63" s="15">
        <v>7002</v>
      </c>
    </row>
    <row r="64" spans="1:6" s="3" customFormat="1" ht="75">
      <c r="A64" s="4" t="s">
        <v>4</v>
      </c>
      <c r="B64" s="16" t="s">
        <v>55</v>
      </c>
      <c r="C64" s="18"/>
      <c r="D64" s="18"/>
      <c r="E64" s="18"/>
      <c r="F64" s="16" t="s">
        <v>55</v>
      </c>
    </row>
    <row r="65" spans="1:6" s="3" customFormat="1" ht="15">
      <c r="A65" s="9" t="s">
        <v>24</v>
      </c>
      <c r="B65" s="14"/>
      <c r="C65" s="18">
        <v>13070</v>
      </c>
      <c r="D65" s="18">
        <v>48428</v>
      </c>
      <c r="E65" s="18">
        <f>SUM(C65:D65)</f>
        <v>61498</v>
      </c>
      <c r="F65" s="14"/>
    </row>
    <row r="66" spans="1:6" s="3" customFormat="1" ht="15">
      <c r="A66" s="4" t="s">
        <v>44</v>
      </c>
      <c r="B66" s="15">
        <v>182690</v>
      </c>
      <c r="C66" s="18">
        <f>F66/E65*C65</f>
        <v>38826.60086506878</v>
      </c>
      <c r="D66" s="18">
        <f>F66/E65*D65</f>
        <v>143863.3991349312</v>
      </c>
      <c r="E66" s="18"/>
      <c r="F66" s="15">
        <v>182690</v>
      </c>
    </row>
    <row r="67" spans="1:6" s="3" customFormat="1" ht="30">
      <c r="A67" s="4" t="s">
        <v>8</v>
      </c>
      <c r="B67" s="15">
        <f>B66/B68*1000</f>
        <v>772.9115016542141</v>
      </c>
      <c r="C67" s="18">
        <f>C66/C68*1000</f>
        <v>772.9115016542141</v>
      </c>
      <c r="D67" s="18">
        <f>D66/D68*1000</f>
        <v>772.9115016542141</v>
      </c>
      <c r="E67" s="18"/>
      <c r="F67" s="15">
        <f>F66/F68*1000</f>
        <v>772.9115016542141</v>
      </c>
    </row>
    <row r="68" spans="1:6" s="3" customFormat="1" ht="15">
      <c r="A68" s="4" t="s">
        <v>37</v>
      </c>
      <c r="B68" s="15">
        <v>236366</v>
      </c>
      <c r="C68" s="18">
        <f>F68/E65*C65</f>
        <v>50234.212819929104</v>
      </c>
      <c r="D68" s="18">
        <f>F68/E65*D65</f>
        <v>186131.7871800709</v>
      </c>
      <c r="E68" s="18"/>
      <c r="F68" s="15">
        <v>236366</v>
      </c>
    </row>
    <row r="69" spans="1:6" s="3" customFormat="1" ht="75">
      <c r="A69" s="4" t="s">
        <v>4</v>
      </c>
      <c r="B69" s="16" t="s">
        <v>55</v>
      </c>
      <c r="C69" s="18"/>
      <c r="D69" s="18"/>
      <c r="E69" s="18"/>
      <c r="F69" s="16" t="s">
        <v>55</v>
      </c>
    </row>
    <row r="70" spans="1:6" s="3" customFormat="1" ht="15">
      <c r="A70" s="9" t="s">
        <v>25</v>
      </c>
      <c r="B70" s="14"/>
      <c r="C70" s="18"/>
      <c r="D70" s="18"/>
      <c r="E70" s="18"/>
      <c r="F70" s="14"/>
    </row>
    <row r="71" spans="1:6" s="3" customFormat="1" ht="15">
      <c r="A71" s="4" t="s">
        <v>45</v>
      </c>
      <c r="B71" s="14"/>
      <c r="C71" s="18"/>
      <c r="D71" s="18"/>
      <c r="E71" s="18"/>
      <c r="F71" s="14"/>
    </row>
    <row r="72" spans="1:6" s="3" customFormat="1" ht="30">
      <c r="A72" s="4" t="s">
        <v>8</v>
      </c>
      <c r="B72" s="14"/>
      <c r="C72" s="18"/>
      <c r="D72" s="18"/>
      <c r="E72" s="18"/>
      <c r="F72" s="14"/>
    </row>
    <row r="73" spans="1:6" s="3" customFormat="1" ht="15">
      <c r="A73" s="4" t="s">
        <v>37</v>
      </c>
      <c r="B73" s="14"/>
      <c r="C73" s="18"/>
      <c r="D73" s="18"/>
      <c r="E73" s="18"/>
      <c r="F73" s="14"/>
    </row>
    <row r="74" spans="1:6" s="3" customFormat="1" ht="15">
      <c r="A74" s="4" t="s">
        <v>4</v>
      </c>
      <c r="B74" s="14"/>
      <c r="C74" s="18"/>
      <c r="D74" s="18"/>
      <c r="E74" s="18"/>
      <c r="F74" s="14"/>
    </row>
    <row r="75" spans="1:6" s="3" customFormat="1" ht="15">
      <c r="A75" s="9" t="s">
        <v>26</v>
      </c>
      <c r="B75" s="14"/>
      <c r="C75" s="18"/>
      <c r="D75" s="18"/>
      <c r="E75" s="18"/>
      <c r="F75" s="14"/>
    </row>
    <row r="76" spans="1:6" s="3" customFormat="1" ht="30">
      <c r="A76" s="4" t="s">
        <v>46</v>
      </c>
      <c r="B76" s="14"/>
      <c r="C76" s="18"/>
      <c r="D76" s="18"/>
      <c r="E76" s="18"/>
      <c r="F76" s="14"/>
    </row>
    <row r="77" spans="1:6" s="3" customFormat="1" ht="30">
      <c r="A77" s="4" t="s">
        <v>8</v>
      </c>
      <c r="B77" s="14"/>
      <c r="C77" s="18"/>
      <c r="D77" s="18"/>
      <c r="E77" s="18"/>
      <c r="F77" s="14"/>
    </row>
    <row r="78" spans="1:6" s="3" customFormat="1" ht="15">
      <c r="A78" s="4" t="s">
        <v>37</v>
      </c>
      <c r="B78" s="14"/>
      <c r="C78" s="18"/>
      <c r="D78" s="18"/>
      <c r="E78" s="18"/>
      <c r="F78" s="14"/>
    </row>
    <row r="79" spans="1:6" s="3" customFormat="1" ht="15">
      <c r="A79" s="4" t="s">
        <v>4</v>
      </c>
      <c r="B79" s="14"/>
      <c r="C79" s="18"/>
      <c r="D79" s="18"/>
      <c r="E79" s="18"/>
      <c r="F79" s="14"/>
    </row>
    <row r="80" spans="1:6" ht="30">
      <c r="A80" s="9" t="s">
        <v>27</v>
      </c>
      <c r="B80" s="19"/>
      <c r="C80" s="21"/>
      <c r="D80" s="21"/>
      <c r="E80" s="21"/>
      <c r="F80" s="19"/>
    </row>
    <row r="81" spans="1:6" ht="30">
      <c r="A81" s="4" t="s">
        <v>39</v>
      </c>
      <c r="B81" s="19"/>
      <c r="C81" s="21"/>
      <c r="D81" s="21"/>
      <c r="E81" s="21"/>
      <c r="F81" s="19"/>
    </row>
    <row r="82" spans="1:6" ht="15">
      <c r="A82" s="4" t="s">
        <v>4</v>
      </c>
      <c r="B82" s="19"/>
      <c r="C82" s="21"/>
      <c r="D82" s="21"/>
      <c r="E82" s="21"/>
      <c r="F82" s="19"/>
    </row>
    <row r="83" spans="1:6" ht="30">
      <c r="A83" s="4" t="s">
        <v>52</v>
      </c>
      <c r="B83" s="19"/>
      <c r="C83" s="21"/>
      <c r="D83" s="21"/>
      <c r="E83" s="21"/>
      <c r="F83" s="19"/>
    </row>
    <row r="84" spans="1:6" ht="15">
      <c r="A84" s="4" t="s">
        <v>28</v>
      </c>
      <c r="B84" s="19"/>
      <c r="C84" s="21"/>
      <c r="D84" s="21"/>
      <c r="E84" s="21"/>
      <c r="F84" s="19"/>
    </row>
    <row r="85" spans="1:6" ht="15">
      <c r="A85" s="9" t="s">
        <v>47</v>
      </c>
      <c r="B85" s="19"/>
      <c r="C85" s="21"/>
      <c r="D85" s="21"/>
      <c r="E85" s="21"/>
      <c r="F85" s="19"/>
    </row>
    <row r="86" spans="1:6" s="3" customFormat="1" ht="30">
      <c r="A86" s="4" t="s">
        <v>49</v>
      </c>
      <c r="B86" s="14"/>
      <c r="C86" s="18"/>
      <c r="D86" s="18"/>
      <c r="E86" s="18"/>
      <c r="F86" s="14"/>
    </row>
    <row r="87" spans="1:6" s="3" customFormat="1" ht="30">
      <c r="A87" s="4" t="s">
        <v>8</v>
      </c>
      <c r="B87" s="14"/>
      <c r="C87" s="18"/>
      <c r="D87" s="18"/>
      <c r="E87" s="18"/>
      <c r="F87" s="14"/>
    </row>
    <row r="88" spans="1:6" s="3" customFormat="1" ht="15">
      <c r="A88" s="4" t="s">
        <v>37</v>
      </c>
      <c r="B88" s="14"/>
      <c r="C88" s="18"/>
      <c r="D88" s="18"/>
      <c r="E88" s="18"/>
      <c r="F88" s="14"/>
    </row>
    <row r="89" spans="1:6" s="3" customFormat="1" ht="15.75" thickBot="1">
      <c r="A89" s="4" t="s">
        <v>4</v>
      </c>
      <c r="B89" s="20"/>
      <c r="C89" s="18"/>
      <c r="D89" s="18"/>
      <c r="E89" s="18"/>
      <c r="F89" s="20"/>
    </row>
    <row r="90" ht="15">
      <c r="A90" s="5" t="s">
        <v>48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sasa</cp:lastModifiedBy>
  <cp:lastPrinted>2010-04-27T04:28:08Z</cp:lastPrinted>
  <dcterms:created xsi:type="dcterms:W3CDTF">2010-02-15T13:42:22Z</dcterms:created>
  <dcterms:modified xsi:type="dcterms:W3CDTF">2010-07-14T09:25:45Z</dcterms:modified>
  <cp:category/>
  <cp:version/>
  <cp:contentType/>
  <cp:contentStatus/>
</cp:coreProperties>
</file>