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000" activeTab="2"/>
  </bookViews>
  <sheets>
    <sheet name="Архангельская ТЭЦ" sheetId="1" r:id="rId1"/>
    <sheet name="Северодвинская ТЭЦ-1" sheetId="2" r:id="rId2"/>
    <sheet name="Северодвинская ТЭЦ-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<sst xmlns="http://schemas.openxmlformats.org/spreadsheetml/2006/main" count="174" uniqueCount="45">
  <si>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</si>
  <si>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</si>
  <si>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</si>
  <si>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</si>
  <si>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</si>
  <si>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</si>
  <si>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</si>
  <si>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</si>
  <si>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</si>
  <si>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</si>
  <si>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</si>
  <si>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</si>
  <si>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</si>
  <si>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</si>
  <si>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</si>
  <si>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</si>
  <si>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</si>
  <si>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</si>
  <si>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</si>
  <si>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</si>
  <si>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</si>
  <si>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</si>
  <si>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</si>
  <si>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</si>
  <si>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</si>
  <si>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</si>
  <si>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</si>
  <si>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</si>
  <si>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</si>
  <si>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</si>
  <si>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</si>
  <si>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</si>
  <si>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</si>
  <si>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</si>
  <si>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</si>
  <si>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</si>
  <si>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</si>
  <si>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</si>
  <si>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</si>
  <si>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>Предложения на расчетный период регулирования
2016год</t>
  </si>
  <si>
    <t>Показатели, утвержденные на базовый год (2015г)*</t>
  </si>
  <si>
    <t>Фактические показатели за год, предшествующий базовому периоду (2014г)</t>
  </si>
  <si>
    <t xml:space="preserve">Предложения ОАО "ТГК-2" Архангельская ТЭЦ по ценам на электрическую энергию и мощность  на 2016 год, поставляемую в неценовых зонах оптового рынка </t>
  </si>
  <si>
    <t xml:space="preserve">Предложения ОАО "ТГК-2" Северодвинская ТЭЦ-1 по ценам на электрическую энергию и мощность  на 2016 год, поставляемую в неценовых зонах оптового рынка </t>
  </si>
  <si>
    <t xml:space="preserve">Предложения ОАО "ТГК-2" Северодвинская ТЭЦ-2 по ценам на электрическую энергию и мощность  на 2016 год, поставляемую в неценовых зонах оптового рынка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</si>
</sst>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"/>
    <numFmt numFmtId="170" formatCode="0.000"/>
    <numFmt numFmtId="171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32" borderId="0" applyBorder="0">
      <alignment horizontal="right"/>
      <protection/>
    </xf>
    <xf numFmtId="4" fontId="2" fillId="32" borderId="10" applyFont="0" applyBorder="0">
      <alignment horizontal="right"/>
      <protection/>
    </xf>
    <xf numFmtId="0" fontId="39" fillId="33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4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43" fontId="42" fillId="0" borderId="0" xfId="58" applyFont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4" fontId="41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рмула" xfId="60"/>
    <cellStyle name="ФормулаНаКонтроль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o_gk\&#1043;&#1058;&#1056;\&#1092;&#1072;&#1082;&#1090;&#1080;&#1095;&#1077;&#1089;&#1082;&#1072;&#1103;%20&#1089;&#1084;&#1077;&#1090;&#1072;%202014\&#1092;&#1072;&#1082;&#1090;&#1080;&#1095;&#1077;&#1089;&#1082;&#1072;&#1103;%20&#1089;&#1084;&#1077;&#1090;&#1072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."/>
      <sheetName val="апрель"/>
      <sheetName val="май"/>
      <sheetName val="Услуги коммун.хоз."/>
      <sheetName val="5 мес."/>
      <sheetName val="июнь"/>
      <sheetName val="2 кв."/>
      <sheetName val="1 пг."/>
      <sheetName val="июль"/>
      <sheetName val="август"/>
      <sheetName val="сентябрь"/>
      <sheetName val="3 кв."/>
      <sheetName val="9 мес."/>
      <sheetName val="октябрь"/>
      <sheetName val="10 мес."/>
      <sheetName val="ноябрь"/>
      <sheetName val="декабрь"/>
      <sheetName val="4 кв."/>
      <sheetName val="12 мес."/>
      <sheetName val="Вода из поверх. источников"/>
      <sheetName val="9.5.1"/>
      <sheetName val="Страхование"/>
      <sheetName val="ФОТ ОПР"/>
      <sheetName val="На печать"/>
      <sheetName val="На печать 9мес."/>
      <sheetName val="Лист1"/>
      <sheetName val="Лист2"/>
    </sheetNames>
    <sheetDataSet>
      <sheetData sheetId="10">
        <row r="6">
          <cell r="H6">
            <v>1133125.54388</v>
          </cell>
          <cell r="P6">
            <v>349917.25358</v>
          </cell>
          <cell r="X6">
            <v>635024.57511</v>
          </cell>
        </row>
        <row r="7">
          <cell r="H7">
            <v>813.052372</v>
          </cell>
          <cell r="P7">
            <v>364.37685999999997</v>
          </cell>
          <cell r="X7">
            <v>399.21292</v>
          </cell>
        </row>
        <row r="76">
          <cell r="H76">
            <v>1033124.9116893408</v>
          </cell>
          <cell r="P76">
            <v>392643.0522541088</v>
          </cell>
          <cell r="X76">
            <v>517634.03104415355</v>
          </cell>
        </row>
      </sheetData>
      <sheetData sheetId="21">
        <row r="6">
          <cell r="H6">
            <v>2098739.30536</v>
          </cell>
          <cell r="P6">
            <v>649983.522</v>
          </cell>
          <cell r="X6">
            <v>1354115.23545</v>
          </cell>
        </row>
        <row r="7">
          <cell r="H7">
            <v>1506.134498</v>
          </cell>
          <cell r="P7">
            <v>678.3371639999999</v>
          </cell>
          <cell r="X7">
            <v>859.187807</v>
          </cell>
        </row>
        <row r="76">
          <cell r="H76">
            <v>2020584.0277976051</v>
          </cell>
          <cell r="P76">
            <v>786091.1578256201</v>
          </cell>
          <cell r="X76">
            <v>1190712.278726458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39.75" customHeight="1">
      <c r="A1" s="16" t="s">
        <v>42</v>
      </c>
      <c r="B1" s="16"/>
      <c r="C1" s="16"/>
      <c r="D1" s="16"/>
      <c r="E1" s="16"/>
      <c r="F1" s="16"/>
      <c r="G1" s="16"/>
      <c r="H1" s="16"/>
      <c r="I1" s="16"/>
    </row>
    <row r="3" spans="1:9" ht="45" customHeight="1">
      <c r="A3" s="17" t="s">
        <v>0</v>
      </c>
      <c r="B3" s="18" t="s">
        <v>1</v>
      </c>
      <c r="C3" s="19" t="s">
        <v>2</v>
      </c>
      <c r="D3" s="17" t="s">
        <v>41</v>
      </c>
      <c r="E3" s="17"/>
      <c r="F3" s="17" t="s">
        <v>40</v>
      </c>
      <c r="G3" s="17"/>
      <c r="H3" s="17" t="s">
        <v>39</v>
      </c>
      <c r="I3" s="17"/>
    </row>
    <row r="4" spans="1:9" ht="29.25" customHeight="1">
      <c r="A4" s="18"/>
      <c r="B4" s="18"/>
      <c r="C4" s="20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1"/>
      <c r="D5" s="7"/>
      <c r="E5" s="7"/>
      <c r="F5" s="7"/>
      <c r="G5" s="7"/>
      <c r="H5" s="7"/>
      <c r="I5" s="7"/>
    </row>
    <row r="6" spans="1:9" ht="15">
      <c r="A6" s="4" t="s">
        <v>7</v>
      </c>
      <c r="B6" s="4" t="s">
        <v>8</v>
      </c>
      <c r="C6" s="11" t="s">
        <v>11</v>
      </c>
      <c r="D6" s="15">
        <f>'[1]1 пг.'!$H$6/'[1]1 пг.'!$H$7</f>
        <v>1393.668578928886</v>
      </c>
      <c r="E6" s="15">
        <f>('[1]12 мес.'!$H$6-'[1]1 пг.'!$H$6)/('[1]12 мес.'!$H$7-'[1]1 пг.'!$H$7)</f>
        <v>1393.2169439325583</v>
      </c>
      <c r="F6" s="14">
        <v>1407.3344126800293</v>
      </c>
      <c r="G6" s="14">
        <v>1516.4879594007566</v>
      </c>
      <c r="H6" s="14">
        <f>G6</f>
        <v>1516.4879594007566</v>
      </c>
      <c r="I6" s="14">
        <v>1594.7069321250128</v>
      </c>
    </row>
    <row r="7" spans="1:9" ht="15">
      <c r="A7" s="4"/>
      <c r="B7" s="4" t="s">
        <v>10</v>
      </c>
      <c r="C7" s="11" t="s">
        <v>11</v>
      </c>
      <c r="D7" s="14">
        <f>'[1]1 пг.'!$H$76/'[1]1 пг.'!$H$7</f>
        <v>1270.6744943723513</v>
      </c>
      <c r="E7" s="14">
        <f>('[1]12 мес.'!$H$76-'[1]1 пг.'!$H$76)/('[1]12 мес.'!$H$7-'[1]1 пг.'!$H$7)</f>
        <v>1424.7360869154263</v>
      </c>
      <c r="F7" s="14">
        <v>1405.446860495197</v>
      </c>
      <c r="G7" s="14">
        <v>1514.4355017033402</v>
      </c>
      <c r="H7" s="14">
        <f>G7</f>
        <v>1514.4355017033402</v>
      </c>
      <c r="I7" s="14">
        <v>1592.6017709856226</v>
      </c>
    </row>
    <row r="8" spans="1:9" ht="15">
      <c r="A8" s="4" t="s">
        <v>9</v>
      </c>
      <c r="B8" s="4" t="s">
        <v>12</v>
      </c>
      <c r="C8" s="11" t="s">
        <v>13</v>
      </c>
      <c r="D8" s="15">
        <v>177165.44456622307</v>
      </c>
      <c r="E8" s="15">
        <v>182713.2338397486</v>
      </c>
      <c r="F8" s="14">
        <v>185228.6879807716</v>
      </c>
      <c r="G8" s="14">
        <v>191084.1027306419</v>
      </c>
      <c r="H8" s="14">
        <f>G8</f>
        <v>191084.1027306419</v>
      </c>
      <c r="I8" s="14">
        <v>198620.85484035494</v>
      </c>
    </row>
    <row r="9" spans="1:9" ht="28.5">
      <c r="A9" s="4" t="s">
        <v>14</v>
      </c>
      <c r="B9" s="5" t="s">
        <v>15</v>
      </c>
      <c r="C9" s="11" t="s">
        <v>16</v>
      </c>
      <c r="D9" s="14"/>
      <c r="E9" s="14"/>
      <c r="F9" s="14"/>
      <c r="G9" s="14"/>
      <c r="H9" s="14"/>
      <c r="I9" s="14"/>
    </row>
    <row r="10" spans="1:9" ht="15">
      <c r="A10" s="4" t="s">
        <v>17</v>
      </c>
      <c r="B10" s="5" t="s">
        <v>18</v>
      </c>
      <c r="C10" s="11" t="s">
        <v>16</v>
      </c>
      <c r="D10" s="14"/>
      <c r="E10" s="14"/>
      <c r="F10" s="14">
        <v>652.58</v>
      </c>
      <c r="G10" s="14">
        <v>675.29</v>
      </c>
      <c r="H10" s="14">
        <v>675.2928373768934</v>
      </c>
      <c r="I10" s="14">
        <v>1441.5509943423604</v>
      </c>
    </row>
    <row r="11" spans="1:9" ht="15">
      <c r="A11" s="4" t="s">
        <v>19</v>
      </c>
      <c r="B11" s="5" t="s">
        <v>20</v>
      </c>
      <c r="C11" s="11" t="s">
        <v>16</v>
      </c>
      <c r="D11" s="14"/>
      <c r="E11" s="14"/>
      <c r="F11" s="14"/>
      <c r="G11" s="14"/>
      <c r="H11" s="14"/>
      <c r="I11" s="14"/>
    </row>
    <row r="12" spans="1:9" ht="15">
      <c r="A12" s="4"/>
      <c r="B12" s="5" t="s">
        <v>21</v>
      </c>
      <c r="C12" s="11" t="s">
        <v>16</v>
      </c>
      <c r="D12" s="14"/>
      <c r="E12" s="14"/>
      <c r="F12" s="14"/>
      <c r="G12" s="14"/>
      <c r="H12" s="14"/>
      <c r="I12" s="14"/>
    </row>
    <row r="13" spans="1:9" ht="15">
      <c r="A13" s="4"/>
      <c r="B13" s="5" t="s">
        <v>22</v>
      </c>
      <c r="C13" s="11" t="s">
        <v>16</v>
      </c>
      <c r="D13" s="14">
        <v>1430.7692388881899</v>
      </c>
      <c r="E13" s="14">
        <v>1455.53846510395</v>
      </c>
      <c r="F13" s="14">
        <v>1455.54</v>
      </c>
      <c r="G13" s="14">
        <v>1489.54</v>
      </c>
      <c r="H13" s="14">
        <v>1489.567042678301</v>
      </c>
      <c r="I13" s="14">
        <v>1214.4237216675774</v>
      </c>
    </row>
    <row r="14" spans="1:9" ht="15">
      <c r="A14" s="11"/>
      <c r="B14" s="4" t="s">
        <v>23</v>
      </c>
      <c r="C14" s="11" t="s">
        <v>16</v>
      </c>
      <c r="D14" s="14">
        <v>1149.1000000000001</v>
      </c>
      <c r="E14" s="14">
        <v>1168.9899999999998</v>
      </c>
      <c r="F14" s="14">
        <v>1168.99</v>
      </c>
      <c r="G14" s="14">
        <v>1196.32</v>
      </c>
      <c r="H14" s="14">
        <v>1196.3194978392244</v>
      </c>
      <c r="I14" s="14">
        <v>975.3429924558052</v>
      </c>
    </row>
    <row r="15" spans="1:9" ht="15">
      <c r="A15" s="11"/>
      <c r="B15" s="4" t="s">
        <v>24</v>
      </c>
      <c r="C15" s="11" t="s">
        <v>16</v>
      </c>
      <c r="D15" s="14"/>
      <c r="E15" s="14"/>
      <c r="F15" s="14"/>
      <c r="G15" s="14"/>
      <c r="H15" s="14"/>
      <c r="I15" s="14"/>
    </row>
    <row r="16" spans="1:9" ht="15">
      <c r="A16" s="4" t="s">
        <v>25</v>
      </c>
      <c r="B16" s="4" t="s">
        <v>26</v>
      </c>
      <c r="C16" s="11" t="s">
        <v>16</v>
      </c>
      <c r="D16" s="14"/>
      <c r="E16" s="14"/>
      <c r="F16" s="14"/>
      <c r="G16" s="14"/>
      <c r="H16" s="14"/>
      <c r="I16" s="14"/>
    </row>
    <row r="17" spans="1:9" ht="15">
      <c r="A17" s="4" t="s">
        <v>27</v>
      </c>
      <c r="B17" s="4" t="s">
        <v>28</v>
      </c>
      <c r="C17" s="11"/>
      <c r="D17" s="14"/>
      <c r="E17" s="14"/>
      <c r="F17" s="14"/>
      <c r="G17" s="14"/>
      <c r="H17" s="14"/>
      <c r="I17" s="14"/>
    </row>
    <row r="18" spans="1:9" ht="15">
      <c r="A18" s="4" t="s">
        <v>29</v>
      </c>
      <c r="B18" s="4" t="s">
        <v>30</v>
      </c>
      <c r="C18" s="11" t="s">
        <v>33</v>
      </c>
      <c r="D18" s="14"/>
      <c r="E18" s="14"/>
      <c r="F18" s="14"/>
      <c r="G18" s="14"/>
      <c r="H18" s="14"/>
      <c r="I18" s="14"/>
    </row>
    <row r="19" spans="1:9" ht="15">
      <c r="A19" s="4" t="s">
        <v>31</v>
      </c>
      <c r="B19" s="4" t="s">
        <v>32</v>
      </c>
      <c r="C19" s="11" t="s">
        <v>16</v>
      </c>
      <c r="D19" s="14"/>
      <c r="E19" s="14"/>
      <c r="F19" s="14"/>
      <c r="G19" s="14"/>
      <c r="H19" s="14"/>
      <c r="I19" s="14"/>
    </row>
    <row r="20" spans="1:9" ht="15">
      <c r="A20" s="4" t="s">
        <v>34</v>
      </c>
      <c r="B20" s="4" t="s">
        <v>35</v>
      </c>
      <c r="C20" s="11" t="s">
        <v>38</v>
      </c>
      <c r="D20" s="14"/>
      <c r="E20" s="14"/>
      <c r="F20" s="14"/>
      <c r="G20" s="14"/>
      <c r="H20" s="14"/>
      <c r="I20" s="14"/>
    </row>
    <row r="21" spans="1:9" ht="15">
      <c r="A21" s="11"/>
      <c r="B21" s="4" t="s">
        <v>36</v>
      </c>
      <c r="C21" s="11" t="s">
        <v>38</v>
      </c>
      <c r="D21" s="14"/>
      <c r="E21" s="14"/>
      <c r="F21" s="14"/>
      <c r="G21" s="14"/>
      <c r="H21" s="14"/>
      <c r="I21" s="14"/>
    </row>
    <row r="22" spans="1:9" ht="15">
      <c r="A22" s="11"/>
      <c r="B22" s="4" t="s">
        <v>37</v>
      </c>
      <c r="C22" s="11" t="s">
        <v>38</v>
      </c>
      <c r="D22" s="14"/>
      <c r="E22" s="14"/>
      <c r="F22" s="14"/>
      <c r="G22" s="14"/>
      <c r="H22" s="14"/>
      <c r="I22" s="14"/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11.25">
      <c r="A24" s="12"/>
      <c r="B24" s="8"/>
      <c r="C24" s="9"/>
      <c r="D24" s="9"/>
      <c r="E24" s="9"/>
      <c r="F24" s="9"/>
      <c r="G24" s="9"/>
      <c r="H24" s="9"/>
      <c r="I24" s="9"/>
    </row>
    <row r="25" ht="15">
      <c r="A25" s="3"/>
    </row>
    <row r="26" spans="1:2" ht="18.75">
      <c r="A26" s="3"/>
      <c r="B26" s="21"/>
    </row>
    <row r="27" ht="15">
      <c r="A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39.75" customHeight="1">
      <c r="A1" s="16" t="s">
        <v>43</v>
      </c>
      <c r="B1" s="16"/>
      <c r="C1" s="16"/>
      <c r="D1" s="16"/>
      <c r="E1" s="16"/>
      <c r="F1" s="16"/>
      <c r="G1" s="16"/>
      <c r="H1" s="16"/>
      <c r="I1" s="16"/>
    </row>
    <row r="3" spans="1:9" ht="45" customHeight="1">
      <c r="A3" s="17" t="s">
        <v>0</v>
      </c>
      <c r="B3" s="18" t="s">
        <v>1</v>
      </c>
      <c r="C3" s="19" t="s">
        <v>2</v>
      </c>
      <c r="D3" s="17" t="s">
        <v>41</v>
      </c>
      <c r="E3" s="17"/>
      <c r="F3" s="17" t="s">
        <v>40</v>
      </c>
      <c r="G3" s="17"/>
      <c r="H3" s="17" t="s">
        <v>39</v>
      </c>
      <c r="I3" s="17"/>
    </row>
    <row r="4" spans="1:9" ht="29.25" customHeight="1">
      <c r="A4" s="18"/>
      <c r="B4" s="18"/>
      <c r="C4" s="20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3"/>
      <c r="D5" s="7"/>
      <c r="E5" s="7"/>
      <c r="F5" s="7"/>
      <c r="G5" s="7"/>
      <c r="H5" s="7"/>
      <c r="I5" s="7"/>
    </row>
    <row r="6" spans="1:9" ht="15">
      <c r="A6" s="4" t="s">
        <v>7</v>
      </c>
      <c r="B6" s="4" t="s">
        <v>8</v>
      </c>
      <c r="C6" s="13" t="s">
        <v>11</v>
      </c>
      <c r="D6" s="15">
        <f>'[1]1 пг.'!$P$6/'[1]1 пг.'!$P$7</f>
        <v>960.3168916379598</v>
      </c>
      <c r="E6" s="15">
        <f>('[1]12 мес.'!$P$6-'[1]1 пг.'!$P$6)/('[1]12 мес.'!$P$7-'[1]1 пг.'!$P$7)</f>
        <v>955.7458844223823</v>
      </c>
      <c r="F6" s="14">
        <v>979.01</v>
      </c>
      <c r="G6" s="14">
        <v>1171.1379891150095</v>
      </c>
      <c r="H6" s="14">
        <f>G6</f>
        <v>1171.1379891150095</v>
      </c>
      <c r="I6" s="14">
        <v>1511.2172093563295</v>
      </c>
    </row>
    <row r="7" spans="1:9" ht="15">
      <c r="A7" s="4"/>
      <c r="B7" s="4" t="s">
        <v>10</v>
      </c>
      <c r="C7" s="13" t="s">
        <v>11</v>
      </c>
      <c r="D7" s="14">
        <f>'[1]1 пг.'!$P$76/'[1]1 пг.'!$P$7</f>
        <v>1077.5740595989241</v>
      </c>
      <c r="E7" s="14">
        <f>('[1]12 мес.'!$P$76-'[1]1 пг.'!$P$76)/('[1]12 мес.'!$P$7-'[1]1 пг.'!$P$7)</f>
        <v>1253.1778717207235</v>
      </c>
      <c r="F7" s="14">
        <v>976.3277983251851</v>
      </c>
      <c r="G7" s="14">
        <v>1168.2915437043075</v>
      </c>
      <c r="H7" s="14">
        <f>G7</f>
        <v>1168.2915437043075</v>
      </c>
      <c r="I7" s="14">
        <v>1259.1230527420735</v>
      </c>
    </row>
    <row r="8" spans="1:9" ht="15">
      <c r="A8" s="4" t="s">
        <v>9</v>
      </c>
      <c r="B8" s="4" t="s">
        <v>12</v>
      </c>
      <c r="C8" s="13" t="s">
        <v>13</v>
      </c>
      <c r="D8" s="15">
        <v>200010.04957101776</v>
      </c>
      <c r="E8" s="15">
        <v>198829.58930444272</v>
      </c>
      <c r="F8" s="14">
        <v>189740.78322554711</v>
      </c>
      <c r="G8" s="14">
        <v>189740.78322554711</v>
      </c>
      <c r="H8" s="14">
        <f>G8</f>
        <v>189740.78322554711</v>
      </c>
      <c r="I8" s="14">
        <v>286651.36966663715</v>
      </c>
    </row>
    <row r="9" spans="1:9" ht="28.5">
      <c r="A9" s="4" t="s">
        <v>14</v>
      </c>
      <c r="B9" s="5" t="s">
        <v>15</v>
      </c>
      <c r="C9" s="13" t="s">
        <v>16</v>
      </c>
      <c r="D9" s="14"/>
      <c r="E9" s="14"/>
      <c r="F9" s="14"/>
      <c r="G9" s="14"/>
      <c r="H9" s="14"/>
      <c r="I9" s="14"/>
    </row>
    <row r="10" spans="1:9" ht="15">
      <c r="A10" s="4" t="s">
        <v>17</v>
      </c>
      <c r="B10" s="5" t="s">
        <v>18</v>
      </c>
      <c r="C10" s="13" t="s">
        <v>16</v>
      </c>
      <c r="D10" s="14"/>
      <c r="E10" s="14"/>
      <c r="F10" s="14">
        <v>652.58</v>
      </c>
      <c r="G10" s="14">
        <v>675.29</v>
      </c>
      <c r="H10" s="14">
        <v>675.29</v>
      </c>
      <c r="I10" s="14">
        <v>1441.5509943423604</v>
      </c>
    </row>
    <row r="11" spans="1:9" ht="15">
      <c r="A11" s="4" t="s">
        <v>19</v>
      </c>
      <c r="B11" s="5" t="s">
        <v>20</v>
      </c>
      <c r="C11" s="13" t="s">
        <v>16</v>
      </c>
      <c r="D11" s="14"/>
      <c r="E11" s="14"/>
      <c r="F11" s="14"/>
      <c r="G11" s="14"/>
      <c r="H11" s="14"/>
      <c r="I11" s="14"/>
    </row>
    <row r="12" spans="1:9" ht="15">
      <c r="A12" s="4"/>
      <c r="B12" s="5" t="s">
        <v>21</v>
      </c>
      <c r="C12" s="13" t="s">
        <v>16</v>
      </c>
      <c r="D12" s="14"/>
      <c r="E12" s="14"/>
      <c r="F12" s="14"/>
      <c r="G12" s="14"/>
      <c r="H12" s="14"/>
      <c r="I12" s="14"/>
    </row>
    <row r="13" spans="1:9" ht="15">
      <c r="A13" s="4"/>
      <c r="B13" s="5" t="s">
        <v>22</v>
      </c>
      <c r="C13" s="13" t="s">
        <v>16</v>
      </c>
      <c r="D13" s="14"/>
      <c r="E13" s="14"/>
      <c r="F13" s="14"/>
      <c r="G13" s="14"/>
      <c r="H13" s="14"/>
      <c r="I13" s="14"/>
    </row>
    <row r="14" spans="1:9" ht="15">
      <c r="A14" s="13"/>
      <c r="B14" s="4" t="s">
        <v>23</v>
      </c>
      <c r="C14" s="13" t="s">
        <v>16</v>
      </c>
      <c r="D14" s="14">
        <v>1088.54</v>
      </c>
      <c r="E14" s="14">
        <v>1051.24</v>
      </c>
      <c r="F14" s="14">
        <v>1051.24</v>
      </c>
      <c r="G14" s="14">
        <v>1160.3</v>
      </c>
      <c r="H14" s="14">
        <v>1160.3</v>
      </c>
      <c r="I14" s="14">
        <v>1405.634138707127</v>
      </c>
    </row>
    <row r="15" spans="1:9" ht="15">
      <c r="A15" s="13"/>
      <c r="B15" s="4" t="s">
        <v>24</v>
      </c>
      <c r="C15" s="13" t="s">
        <v>16</v>
      </c>
      <c r="D15" s="14"/>
      <c r="E15" s="14"/>
      <c r="F15" s="14"/>
      <c r="G15" s="14"/>
      <c r="H15" s="14"/>
      <c r="I15" s="14"/>
    </row>
    <row r="16" spans="1:9" ht="15">
      <c r="A16" s="4" t="s">
        <v>25</v>
      </c>
      <c r="B16" s="4" t="s">
        <v>26</v>
      </c>
      <c r="C16" s="13" t="s">
        <v>16</v>
      </c>
      <c r="D16" s="14"/>
      <c r="E16" s="14"/>
      <c r="F16" s="14"/>
      <c r="G16" s="14"/>
      <c r="H16" s="14"/>
      <c r="I16" s="14"/>
    </row>
    <row r="17" spans="1:9" ht="15">
      <c r="A17" s="4" t="s">
        <v>27</v>
      </c>
      <c r="B17" s="4" t="s">
        <v>28</v>
      </c>
      <c r="C17" s="13"/>
      <c r="D17" s="14"/>
      <c r="E17" s="14"/>
      <c r="F17" s="14"/>
      <c r="G17" s="14"/>
      <c r="H17" s="14"/>
      <c r="I17" s="14"/>
    </row>
    <row r="18" spans="1:9" ht="15">
      <c r="A18" s="4" t="s">
        <v>29</v>
      </c>
      <c r="B18" s="4" t="s">
        <v>30</v>
      </c>
      <c r="C18" s="13" t="s">
        <v>33</v>
      </c>
      <c r="D18" s="14"/>
      <c r="E18" s="14"/>
      <c r="F18" s="14"/>
      <c r="G18" s="14"/>
      <c r="H18" s="14"/>
      <c r="I18" s="14"/>
    </row>
    <row r="19" spans="1:9" ht="15">
      <c r="A19" s="4" t="s">
        <v>31</v>
      </c>
      <c r="B19" s="4" t="s">
        <v>32</v>
      </c>
      <c r="C19" s="13" t="s">
        <v>16</v>
      </c>
      <c r="D19" s="14"/>
      <c r="E19" s="14"/>
      <c r="F19" s="14"/>
      <c r="G19" s="14"/>
      <c r="H19" s="14"/>
      <c r="I19" s="14"/>
    </row>
    <row r="20" spans="1:9" ht="15">
      <c r="A20" s="4" t="s">
        <v>34</v>
      </c>
      <c r="B20" s="4" t="s">
        <v>35</v>
      </c>
      <c r="C20" s="13" t="s">
        <v>38</v>
      </c>
      <c r="D20" s="14"/>
      <c r="E20" s="14"/>
      <c r="F20" s="14"/>
      <c r="G20" s="14"/>
      <c r="H20" s="14"/>
      <c r="I20" s="14"/>
    </row>
    <row r="21" spans="1:9" ht="15">
      <c r="A21" s="13"/>
      <c r="B21" s="4" t="s">
        <v>36</v>
      </c>
      <c r="C21" s="13" t="s">
        <v>38</v>
      </c>
      <c r="D21" s="14">
        <v>21.76000007695485</v>
      </c>
      <c r="E21" s="14">
        <v>22.69010809541132</v>
      </c>
      <c r="F21" s="14">
        <v>22.69</v>
      </c>
      <c r="G21" s="14">
        <v>28.11</v>
      </c>
      <c r="H21" s="14">
        <v>25.67</v>
      </c>
      <c r="I21" s="14">
        <v>25.67</v>
      </c>
    </row>
    <row r="22" spans="1:9" ht="15">
      <c r="A22" s="13"/>
      <c r="B22" s="4" t="s">
        <v>37</v>
      </c>
      <c r="C22" s="13" t="s">
        <v>38</v>
      </c>
      <c r="D22" s="14">
        <v>43.839999999999996</v>
      </c>
      <c r="E22" s="14">
        <v>45.75</v>
      </c>
      <c r="F22" s="14">
        <v>45.75</v>
      </c>
      <c r="G22" s="14">
        <v>52.05</v>
      </c>
      <c r="H22" s="14">
        <v>49.75</v>
      </c>
      <c r="I22" s="14">
        <v>49.75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11.25">
      <c r="A24" s="12"/>
      <c r="B24" s="8"/>
      <c r="C24" s="9"/>
      <c r="D24" s="9"/>
      <c r="E24" s="9"/>
      <c r="F24" s="9"/>
      <c r="G24" s="9"/>
      <c r="H24" s="9"/>
      <c r="I24" s="9"/>
    </row>
    <row r="25" ht="15">
      <c r="A25" s="3"/>
    </row>
    <row r="26" ht="15">
      <c r="A26" s="3"/>
    </row>
    <row r="27" ht="15">
      <c r="A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85" zoomScaleNormal="85" zoomScalePageLayoutView="0" workbookViewId="0" topLeftCell="A1">
      <selection activeCell="H19" sqref="H19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39.75" customHeight="1">
      <c r="A1" s="16" t="s">
        <v>44</v>
      </c>
      <c r="B1" s="16"/>
      <c r="C1" s="16"/>
      <c r="D1" s="16"/>
      <c r="E1" s="16"/>
      <c r="F1" s="16"/>
      <c r="G1" s="16"/>
      <c r="H1" s="16"/>
      <c r="I1" s="16"/>
    </row>
    <row r="3" spans="1:9" ht="45" customHeight="1">
      <c r="A3" s="17" t="s">
        <v>0</v>
      </c>
      <c r="B3" s="18" t="s">
        <v>1</v>
      </c>
      <c r="C3" s="19" t="s">
        <v>2</v>
      </c>
      <c r="D3" s="17" t="s">
        <v>41</v>
      </c>
      <c r="E3" s="17"/>
      <c r="F3" s="17" t="s">
        <v>40</v>
      </c>
      <c r="G3" s="17"/>
      <c r="H3" s="17" t="s">
        <v>39</v>
      </c>
      <c r="I3" s="17"/>
    </row>
    <row r="4" spans="1:9" ht="29.25" customHeight="1">
      <c r="A4" s="18"/>
      <c r="B4" s="18"/>
      <c r="C4" s="20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3"/>
      <c r="D5" s="7"/>
      <c r="E5" s="7"/>
      <c r="F5" s="7"/>
      <c r="G5" s="7"/>
      <c r="H5" s="7"/>
      <c r="I5" s="7"/>
    </row>
    <row r="6" spans="1:9" ht="15">
      <c r="A6" s="4" t="s">
        <v>7</v>
      </c>
      <c r="B6" s="4" t="s">
        <v>8</v>
      </c>
      <c r="C6" s="13" t="s">
        <v>11</v>
      </c>
      <c r="D6" s="15">
        <f>'[1]1 пг.'!$X$6/'[1]1 пг.'!$X$7</f>
        <v>1590.6914413240934</v>
      </c>
      <c r="E6" s="15">
        <f>('[1]12 мес.'!$X$6-'[1]1 пг.'!$X$6)/('[1]12 мес.'!$X$7-'[1]1 пг.'!$X$7)</f>
        <v>1563.3259133557872</v>
      </c>
      <c r="F6" s="14">
        <v>1535.9919617476492</v>
      </c>
      <c r="G6" s="14">
        <v>1686.6402135868786</v>
      </c>
      <c r="H6" s="14">
        <f>G6</f>
        <v>1686.6402135868786</v>
      </c>
      <c r="I6" s="14">
        <v>1748.729505584842</v>
      </c>
    </row>
    <row r="7" spans="1:9" ht="15">
      <c r="A7" s="4"/>
      <c r="B7" s="4" t="s">
        <v>10</v>
      </c>
      <c r="C7" s="13" t="s">
        <v>11</v>
      </c>
      <c r="D7" s="14">
        <f>'[1]1 пг.'!$X$76/'[1]1 пг.'!$X$7</f>
        <v>1296.6364691908107</v>
      </c>
      <c r="E7" s="14">
        <f>('[1]12 мес.'!$X$76-'[1]1 пг.'!$X$76)/('[1]12 мес.'!$X$7-'[1]1 пг.'!$X$7)</f>
        <v>1463.2934681981988</v>
      </c>
      <c r="F7" s="14">
        <v>1534.136856800734</v>
      </c>
      <c r="G7" s="14">
        <v>1684.61922408742</v>
      </c>
      <c r="H7" s="14">
        <f>G7</f>
        <v>1684.61922408742</v>
      </c>
      <c r="I7" s="14">
        <v>1729.2387833928462</v>
      </c>
    </row>
    <row r="8" spans="1:9" ht="15">
      <c r="A8" s="4" t="s">
        <v>9</v>
      </c>
      <c r="B8" s="4" t="s">
        <v>12</v>
      </c>
      <c r="C8" s="13" t="s">
        <v>13</v>
      </c>
      <c r="D8" s="15">
        <v>179261.34806292618</v>
      </c>
      <c r="E8" s="15">
        <v>185253.53074907683</v>
      </c>
      <c r="F8" s="14">
        <v>179374.89354664763</v>
      </c>
      <c r="G8" s="14">
        <v>179374.89354664763</v>
      </c>
      <c r="H8" s="14">
        <f>G8</f>
        <v>179374.89354664763</v>
      </c>
      <c r="I8" s="14">
        <v>186246.32512087235</v>
      </c>
    </row>
    <row r="9" spans="1:9" ht="28.5">
      <c r="A9" s="4" t="s">
        <v>14</v>
      </c>
      <c r="B9" s="5" t="s">
        <v>15</v>
      </c>
      <c r="C9" s="13" t="s">
        <v>16</v>
      </c>
      <c r="D9" s="14"/>
      <c r="E9" s="14"/>
      <c r="F9" s="14"/>
      <c r="G9" s="14"/>
      <c r="H9" s="14"/>
      <c r="I9" s="14"/>
    </row>
    <row r="10" spans="1:9" ht="15">
      <c r="A10" s="4" t="s">
        <v>17</v>
      </c>
      <c r="B10" s="5" t="s">
        <v>18</v>
      </c>
      <c r="C10" s="13" t="s">
        <v>16</v>
      </c>
      <c r="D10" s="14"/>
      <c r="E10" s="14"/>
      <c r="F10" s="14">
        <v>652.58</v>
      </c>
      <c r="G10" s="14">
        <v>675.29</v>
      </c>
      <c r="H10" s="14">
        <v>675.29</v>
      </c>
      <c r="I10" s="14">
        <v>1441.5509943423604</v>
      </c>
    </row>
    <row r="11" spans="1:9" ht="15">
      <c r="A11" s="4" t="s">
        <v>19</v>
      </c>
      <c r="B11" s="5" t="s">
        <v>20</v>
      </c>
      <c r="C11" s="13" t="s">
        <v>16</v>
      </c>
      <c r="D11" s="14"/>
      <c r="E11" s="14"/>
      <c r="F11" s="14"/>
      <c r="G11" s="14"/>
      <c r="H11" s="14"/>
      <c r="I11" s="14"/>
    </row>
    <row r="12" spans="1:9" ht="15">
      <c r="A12" s="4"/>
      <c r="B12" s="5" t="s">
        <v>21</v>
      </c>
      <c r="C12" s="13" t="s">
        <v>16</v>
      </c>
      <c r="D12" s="14"/>
      <c r="E12" s="14"/>
      <c r="F12" s="14"/>
      <c r="G12" s="14"/>
      <c r="H12" s="14"/>
      <c r="I12" s="14"/>
    </row>
    <row r="13" spans="1:9" ht="15">
      <c r="A13" s="4"/>
      <c r="B13" s="5" t="s">
        <v>22</v>
      </c>
      <c r="C13" s="13" t="s">
        <v>16</v>
      </c>
      <c r="D13" s="14"/>
      <c r="E13" s="14"/>
      <c r="F13" s="14"/>
      <c r="G13" s="14"/>
      <c r="H13" s="14"/>
      <c r="I13" s="14"/>
    </row>
    <row r="14" spans="1:9" ht="15">
      <c r="A14" s="13"/>
      <c r="B14" s="4" t="s">
        <v>23</v>
      </c>
      <c r="C14" s="13" t="s">
        <v>16</v>
      </c>
      <c r="D14" s="14">
        <v>1088.54</v>
      </c>
      <c r="E14" s="14">
        <v>1051.24</v>
      </c>
      <c r="F14" s="14">
        <v>1051.24</v>
      </c>
      <c r="G14" s="14">
        <v>1160.3</v>
      </c>
      <c r="H14" s="14">
        <v>1160.3</v>
      </c>
      <c r="I14" s="14">
        <v>1405.634138707127</v>
      </c>
    </row>
    <row r="15" spans="1:9" ht="15">
      <c r="A15" s="13"/>
      <c r="B15" s="4" t="s">
        <v>24</v>
      </c>
      <c r="C15" s="13" t="s">
        <v>16</v>
      </c>
      <c r="D15" s="14"/>
      <c r="E15" s="14"/>
      <c r="F15" s="14"/>
      <c r="G15" s="14"/>
      <c r="H15" s="14"/>
      <c r="I15" s="14"/>
    </row>
    <row r="16" spans="1:9" ht="15">
      <c r="A16" s="4" t="s">
        <v>25</v>
      </c>
      <c r="B16" s="4" t="s">
        <v>26</v>
      </c>
      <c r="C16" s="13" t="s">
        <v>16</v>
      </c>
      <c r="D16" s="14"/>
      <c r="E16" s="14"/>
      <c r="F16" s="14"/>
      <c r="G16" s="14"/>
      <c r="H16" s="14"/>
      <c r="I16" s="14"/>
    </row>
    <row r="17" spans="1:9" ht="15">
      <c r="A17" s="4" t="s">
        <v>27</v>
      </c>
      <c r="B17" s="4" t="s">
        <v>28</v>
      </c>
      <c r="C17" s="13"/>
      <c r="D17" s="14"/>
      <c r="E17" s="14"/>
      <c r="F17" s="14"/>
      <c r="G17" s="14"/>
      <c r="H17" s="14"/>
      <c r="I17" s="14"/>
    </row>
    <row r="18" spans="1:9" ht="15">
      <c r="A18" s="4" t="s">
        <v>29</v>
      </c>
      <c r="B18" s="4" t="s">
        <v>30</v>
      </c>
      <c r="C18" s="13" t="s">
        <v>33</v>
      </c>
      <c r="D18" s="14"/>
      <c r="E18" s="14"/>
      <c r="F18" s="14"/>
      <c r="G18" s="14"/>
      <c r="H18" s="14"/>
      <c r="I18" s="14"/>
    </row>
    <row r="19" spans="1:9" ht="15">
      <c r="A19" s="4" t="s">
        <v>31</v>
      </c>
      <c r="B19" s="4" t="s">
        <v>32</v>
      </c>
      <c r="C19" s="13" t="s">
        <v>16</v>
      </c>
      <c r="D19" s="14"/>
      <c r="E19" s="14"/>
      <c r="F19" s="14"/>
      <c r="G19" s="14"/>
      <c r="H19" s="14"/>
      <c r="I19" s="14"/>
    </row>
    <row r="20" spans="1:9" ht="15">
      <c r="A20" s="4" t="s">
        <v>34</v>
      </c>
      <c r="B20" s="4" t="s">
        <v>35</v>
      </c>
      <c r="C20" s="13" t="s">
        <v>38</v>
      </c>
      <c r="D20" s="14"/>
      <c r="E20" s="14"/>
      <c r="F20" s="14"/>
      <c r="G20" s="14"/>
      <c r="H20" s="14"/>
      <c r="I20" s="14"/>
    </row>
    <row r="21" spans="1:9" ht="15">
      <c r="A21" s="13"/>
      <c r="B21" s="4" t="s">
        <v>36</v>
      </c>
      <c r="C21" s="13" t="s">
        <v>38</v>
      </c>
      <c r="D21" s="14">
        <v>21.76000007695485</v>
      </c>
      <c r="E21" s="14">
        <v>22.69010809541132</v>
      </c>
      <c r="F21" s="14">
        <v>22.69</v>
      </c>
      <c r="G21" s="14">
        <v>28.11</v>
      </c>
      <c r="H21" s="14">
        <v>25.67</v>
      </c>
      <c r="I21" s="14">
        <v>25.67</v>
      </c>
    </row>
    <row r="22" spans="1:9" ht="15">
      <c r="A22" s="13"/>
      <c r="B22" s="4" t="s">
        <v>37</v>
      </c>
      <c r="C22" s="13" t="s">
        <v>38</v>
      </c>
      <c r="D22" s="14">
        <v>43.839999999999996</v>
      </c>
      <c r="E22" s="14">
        <v>45.75</v>
      </c>
      <c r="F22" s="14">
        <v>45.75</v>
      </c>
      <c r="G22" s="14">
        <v>52.05</v>
      </c>
      <c r="H22" s="14">
        <v>49.75</v>
      </c>
      <c r="I22" s="14">
        <v>49.75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11.25">
      <c r="A24" s="12"/>
      <c r="B24" s="8"/>
      <c r="C24" s="9"/>
      <c r="D24" s="9"/>
      <c r="E24" s="9"/>
      <c r="F24" s="9"/>
      <c r="G24" s="9"/>
      <c r="H24" s="9"/>
      <c r="I24" s="9"/>
    </row>
    <row r="25" ht="15">
      <c r="A25" s="3"/>
    </row>
    <row r="26" ht="15">
      <c r="A26" s="3"/>
    </row>
    <row r="27" ht="15">
      <c r="A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serovarr</cp:lastModifiedBy>
  <cp:lastPrinted>2015-04-28T08:12:11Z</cp:lastPrinted>
  <dcterms:created xsi:type="dcterms:W3CDTF">2006-09-28T05:33:49Z</dcterms:created>
  <dcterms:modified xsi:type="dcterms:W3CDTF">2015-04-30T07:35:23Z</dcterms:modified>
  <cp:category/>
  <cp:version/>
  <cp:contentType/>
  <cp:contentStatus/>
</cp:coreProperties>
</file>