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0" yWindow="120" windowWidth="19185" windowHeight="12180" activeTab="0"/>
  </bookViews>
  <sheets>
    <sheet name="Лист1" sheetId="1" r:id="rId1"/>
    <sheet name="Лист2" sheetId="2" r:id="rId2"/>
  </sheets>
  <definedNames>
    <definedName name="_xlnm.Print_Area" localSheetId="0">'Лист1'!$A$2:$D$58</definedName>
  </definedNames>
  <calcPr fullCalcOnLoad="1"/>
</workbook>
</file>

<file path=xl/sharedStrings.xml><?xml version="1.0" encoding="utf-8"?>
<sst xmlns="http://schemas.openxmlformats.org/spreadsheetml/2006/main" count="106" uniqueCount="61">
  <si>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</si>
  <si>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</si>
  <si>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</si>
  <si>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>Наименование органа исполнительной власти субъекта Российской Федерации, утвердившего инвестиционную программу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</si>
  <si>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</si>
  <si>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</si>
  <si>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>программах регулируемой организации  и отчетах об их реализации</t>
  </si>
  <si>
    <t xml:space="preserve">Потребности в финансовых средствах, необходимых </t>
  </si>
  <si>
    <t>Наименование мероприятия</t>
  </si>
  <si>
    <t>Потребность в финансовых средствах</t>
  </si>
  <si>
    <t>Источник финансирования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</si>
  <si>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</si>
  <si>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</si>
  <si>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</si>
  <si>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</si>
  <si>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>Квартал</t>
  </si>
  <si>
    <t xml:space="preserve">Наименование мероприятия  </t>
  </si>
  <si>
    <t xml:space="preserve">Источник финансирования инвестиционной программы </t>
  </si>
  <si>
    <t xml:space="preserve">Дата внесения изменений </t>
  </si>
  <si>
    <t xml:space="preserve">Внесенные изменения </t>
  </si>
  <si>
    <t>тыс. руб. без НДС</t>
  </si>
  <si>
    <t>Сводная инвестиционная программа  Главного Управления ОАО "ТГК-2" по Верхневолжскому региону г. Ярославль на 2016-2018 г.г.</t>
  </si>
  <si>
    <t>17.11.2015 г. (внесение изменений от 10.05.2016г.)</t>
  </si>
  <si>
    <t>Департамент энергетики и регулирования тарифов Ярославской области</t>
  </si>
  <si>
    <t>Департамент городского хозяйства мэрии города Ярославля</t>
  </si>
  <si>
    <t>январь 2016-декабрь 2018 года</t>
  </si>
  <si>
    <t>Программа направлена на повышение надежности работы оборудования существующих станций, котельных и тепловых сетей ПАО «ТГК-2», и как следствие, повышение надежности энергоснабжения потребителей в регионах присутствия ПАО «ТГК-2».</t>
  </si>
  <si>
    <t>Строительство новых тепловых сетей в целях подключения потребителя</t>
  </si>
  <si>
    <t>Плата за технологическое подключение</t>
  </si>
  <si>
    <t xml:space="preserve">Реконструкция или модернизация существующих тепловых сетей </t>
  </si>
  <si>
    <t>Амортизация</t>
  </si>
  <si>
    <t xml:space="preserve"> Реконструкция или модернизация существующих объектов  системы централизованного теплоснабжения (кроме тепловых сетей)</t>
  </si>
  <si>
    <t xml:space="preserve">Мероприятия, направленные на снижение негативного воздействия  на окружающую среду, достижение  плановых значений показателей  надежности и энергетической эффективности объектов теплоснабжения , повышение эффективности </t>
  </si>
  <si>
    <t>ИТОГО:</t>
  </si>
  <si>
    <t>Объекты для обеспечения технической готовности теплоснабжения по комбинированной выработке</t>
  </si>
  <si>
    <t xml:space="preserve">Объекты строительства и реконструкции тепловых сетей </t>
  </si>
  <si>
    <t>Плата за технологическое присоединение</t>
  </si>
  <si>
    <t>Внесены изменения в расперделение по годам объема средств для реализации некоторых проектов и источники их финансирования</t>
  </si>
  <si>
    <t>Удельный расход электрической энергии на транспортировку теплоносителя, кВт·ч/м3</t>
  </si>
  <si>
    <t xml:space="preserve">Удельный расход условного топлива на выработку единицы тепловой энергии и (или) теплоносителя,  т.у.т./Гкал </t>
  </si>
  <si>
    <t>Объем присоединяемой тепловой нагрузки новых потребителей, Гкал/ч</t>
  </si>
  <si>
    <t>Износ объектов системы теплоснабжения с выделением процента износа объектов, существующих на начало реализации Инвестиционной программы,%</t>
  </si>
  <si>
    <t>Потери тепловой энергии при передаче тепловой энергии по тепловым сетям, Гкал в год</t>
  </si>
  <si>
    <t>Потери тепловой энергии при передаче тепловой энергии по тепловым сетям, % от полезного отпуска тепловой энергии</t>
  </si>
  <si>
    <t>Потери теплоносителя при передаче тепловой энергии по тепловым сетям, м3 в год для воды</t>
  </si>
  <si>
    <t>Потери теплоносителя при передаче тепловой энергии по тепловым сетям, тонн для пара</t>
  </si>
  <si>
    <t>Строительство тепловых сетей</t>
  </si>
  <si>
    <t>Реконструкция тепловых сетей</t>
  </si>
  <si>
    <t>Реконструкция и модернизация существующего оборудования</t>
  </si>
  <si>
    <t>Средства по целевому соглашению, включаемые в тариф на тепловую энергию</t>
  </si>
  <si>
    <t>1 кв. 2017</t>
  </si>
  <si>
    <t>2 кв. 2017</t>
  </si>
  <si>
    <t>3 кв. 2017</t>
  </si>
  <si>
    <t>4 кв. 2017</t>
  </si>
  <si>
    <t>Внесение изменений в инвестиционную программу на 2018 год</t>
  </si>
  <si>
    <t>Информация об использовании инвестиционных средств за отчетный 2017 год</t>
  </si>
  <si>
    <t>Показатели эффективности реализации инвестиционной программы за 2017 год</t>
  </si>
  <si>
    <t>для реализации инвестиционной программы на 2018 год</t>
  </si>
  <si>
    <t>на 2018 год</t>
  </si>
  <si>
    <t>Сведения об использовании инвестиционных средств за отчетный 2017 год, 
тыс. руб. без НДС</t>
  </si>
  <si>
    <t>Форма 10 (приказ ФАС №930/17 от 14.07.2017). Информация об инвестиционных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</si>
</sst>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0.00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b/>
      <sz val="11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3" fontId="0" fillId="0" borderId="15" xfId="0" applyNumberFormat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3" fontId="5" fillId="0" borderId="18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3" fontId="0" fillId="0" borderId="19" xfId="0" applyNumberForma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 horizontal="center" vertical="center" wrapText="1"/>
    </xf>
    <xf numFmtId="3" fontId="5" fillId="0" borderId="20" xfId="0" applyNumberFormat="1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center" vertical="center" wrapText="1"/>
    </xf>
    <xf numFmtId="3" fontId="5" fillId="0" borderId="2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3" fontId="0" fillId="0" borderId="12" xfId="0" applyNumberForma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3" fontId="0" fillId="0" borderId="23" xfId="0" applyNumberForma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165" fontId="0" fillId="0" borderId="13" xfId="0" applyNumberFormat="1" applyFont="1" applyBorder="1" applyAlignment="1">
      <alignment horizontal="center" vertical="center" wrapText="1"/>
    </xf>
    <xf numFmtId="164" fontId="0" fillId="0" borderId="13" xfId="0" applyNumberFormat="1" applyFont="1" applyBorder="1" applyAlignment="1">
      <alignment horizontal="center" vertical="center" wrapText="1"/>
    </xf>
    <xf numFmtId="3" fontId="5" fillId="0" borderId="24" xfId="0" applyNumberFormat="1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166" fontId="0" fillId="0" borderId="0" xfId="0" applyNumberFormat="1" applyFont="1" applyAlignment="1">
      <alignment/>
    </xf>
    <xf numFmtId="4" fontId="0" fillId="33" borderId="13" xfId="0" applyNumberFormat="1" applyFont="1" applyFill="1" applyBorder="1" applyAlignment="1">
      <alignment horizontal="center" vertical="center" wrapText="1"/>
    </xf>
    <xf numFmtId="164" fontId="0" fillId="33" borderId="13" xfId="0" applyNumberFormat="1" applyFont="1" applyFill="1" applyBorder="1" applyAlignment="1">
      <alignment horizontal="center" vertical="center" wrapText="1"/>
    </xf>
    <xf numFmtId="165" fontId="0" fillId="33" borderId="13" xfId="0" applyNumberFormat="1" applyFont="1" applyFill="1" applyBorder="1" applyAlignment="1">
      <alignment horizontal="center" vertical="center" wrapText="1"/>
    </xf>
    <xf numFmtId="3" fontId="0" fillId="33" borderId="15" xfId="0" applyNumberFormat="1" applyFill="1" applyBorder="1" applyAlignment="1">
      <alignment horizontal="center" vertical="center" wrapText="1"/>
    </xf>
    <xf numFmtId="3" fontId="0" fillId="33" borderId="13" xfId="0" applyNumberFormat="1" applyFill="1" applyBorder="1" applyAlignment="1">
      <alignment horizontal="center" vertical="center" wrapText="1"/>
    </xf>
    <xf numFmtId="3" fontId="0" fillId="33" borderId="19" xfId="0" applyNumberForma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2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horizontal="center"/>
    </xf>
    <xf numFmtId="14" fontId="0" fillId="0" borderId="14" xfId="0" applyNumberForma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14" xfId="0" applyBorder="1" applyAlignment="1">
      <alignment horizontal="left" wrapText="1"/>
    </xf>
    <xf numFmtId="0" fontId="0" fillId="0" borderId="27" xfId="0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G58"/>
  <sheetViews>
    <sheetView tabSelected="1" zoomScalePageLayoutView="0" workbookViewId="0" topLeftCell="A1">
      <selection activeCell="A3" sqref="A3:D3"/>
    </sheetView>
  </sheetViews>
  <sheetFormatPr defaultColWidth="9.00390625" defaultRowHeight="12.75"/>
  <cols>
    <col min="1" max="1" width="27.25390625" style="1" customWidth="1"/>
    <col min="2" max="2" width="37.125" style="0" customWidth="1"/>
    <col min="3" max="4" width="24.875" style="1" customWidth="1"/>
    <col min="5" max="5" width="10.875" style="0" customWidth="1"/>
  </cols>
  <sheetData>
    <row r="2" spans="1:4" ht="15">
      <c r="A2" s="52" t="s">
        <v>60</v>
      </c>
      <c r="B2" s="52"/>
      <c r="C2" s="52"/>
      <c r="D2" s="52"/>
    </row>
    <row r="3" spans="1:4" ht="15">
      <c r="A3" s="52" t="s">
        <v>6</v>
      </c>
      <c r="B3" s="52"/>
      <c r="C3" s="52"/>
      <c r="D3" s="52"/>
    </row>
    <row r="5" spans="1:4" ht="48.75" customHeight="1">
      <c r="A5" s="46" t="s">
        <v>0</v>
      </c>
      <c r="B5" s="46"/>
      <c r="C5" s="46" t="s">
        <v>21</v>
      </c>
      <c r="D5" s="46"/>
    </row>
    <row r="6" spans="1:4" ht="31.5" customHeight="1">
      <c r="A6" s="46" t="s">
        <v>1</v>
      </c>
      <c r="B6" s="46"/>
      <c r="C6" s="47" t="s">
        <v>22</v>
      </c>
      <c r="D6" s="48"/>
    </row>
    <row r="7" spans="1:4" ht="100.5" customHeight="1">
      <c r="A7" s="46" t="s">
        <v>2</v>
      </c>
      <c r="B7" s="46"/>
      <c r="C7" s="49" t="s">
        <v>26</v>
      </c>
      <c r="D7" s="49"/>
    </row>
    <row r="8" spans="1:4" ht="45" customHeight="1">
      <c r="A8" s="46" t="s">
        <v>3</v>
      </c>
      <c r="B8" s="46"/>
      <c r="C8" s="49" t="s">
        <v>23</v>
      </c>
      <c r="D8" s="49"/>
    </row>
    <row r="9" spans="1:4" ht="33.75" customHeight="1">
      <c r="A9" s="46" t="s">
        <v>4</v>
      </c>
      <c r="B9" s="46"/>
      <c r="C9" s="49" t="s">
        <v>24</v>
      </c>
      <c r="D9" s="49"/>
    </row>
    <row r="10" spans="1:4" ht="15.75">
      <c r="A10" s="46" t="s">
        <v>5</v>
      </c>
      <c r="B10" s="46"/>
      <c r="C10" s="49" t="s">
        <v>25</v>
      </c>
      <c r="D10" s="49"/>
    </row>
    <row r="12" spans="1:4" ht="15">
      <c r="A12" s="52" t="s">
        <v>7</v>
      </c>
      <c r="B12" s="52"/>
      <c r="C12" s="52"/>
      <c r="D12" s="52"/>
    </row>
    <row r="13" spans="1:4" ht="15">
      <c r="A13" s="52" t="s">
        <v>57</v>
      </c>
      <c r="B13" s="52"/>
      <c r="C13" s="52"/>
      <c r="D13" s="52"/>
    </row>
    <row r="15" spans="1:4" ht="32.25" customHeight="1">
      <c r="A15" s="53" t="s">
        <v>8</v>
      </c>
      <c r="B15" s="54"/>
      <c r="C15" s="2" t="s">
        <v>9</v>
      </c>
      <c r="D15" s="60" t="s">
        <v>10</v>
      </c>
    </row>
    <row r="16" spans="1:4" ht="17.25" customHeight="1">
      <c r="A16" s="55"/>
      <c r="B16" s="56"/>
      <c r="C16" s="3" t="s">
        <v>58</v>
      </c>
      <c r="D16" s="61"/>
    </row>
    <row r="17" spans="1:4" ht="21" customHeight="1">
      <c r="A17" s="57"/>
      <c r="B17" s="58"/>
      <c r="C17" s="4" t="s">
        <v>20</v>
      </c>
      <c r="D17" s="62"/>
    </row>
    <row r="18" spans="1:4" ht="35.25" customHeight="1">
      <c r="A18" s="50" t="s">
        <v>27</v>
      </c>
      <c r="B18" s="51"/>
      <c r="C18" s="7">
        <v>129098</v>
      </c>
      <c r="D18" s="8" t="s">
        <v>28</v>
      </c>
    </row>
    <row r="19" spans="1:4" ht="36" customHeight="1">
      <c r="A19" s="50" t="s">
        <v>29</v>
      </c>
      <c r="B19" s="51"/>
      <c r="C19" s="7">
        <v>900</v>
      </c>
      <c r="D19" s="8" t="s">
        <v>30</v>
      </c>
    </row>
    <row r="20" spans="1:4" ht="53.25" customHeight="1">
      <c r="A20" s="50" t="s">
        <v>31</v>
      </c>
      <c r="B20" s="51"/>
      <c r="C20" s="7">
        <v>140060</v>
      </c>
      <c r="D20" s="8" t="s">
        <v>30</v>
      </c>
    </row>
    <row r="21" spans="1:4" ht="81.75" customHeight="1">
      <c r="A21" s="50" t="s">
        <v>32</v>
      </c>
      <c r="B21" s="51"/>
      <c r="C21" s="7">
        <v>83698</v>
      </c>
      <c r="D21" s="8" t="s">
        <v>30</v>
      </c>
    </row>
    <row r="22" spans="1:4" ht="81.75" customHeight="1">
      <c r="A22" s="50" t="s">
        <v>32</v>
      </c>
      <c r="B22" s="51"/>
      <c r="C22" s="7">
        <v>110198</v>
      </c>
      <c r="D22" s="8" t="s">
        <v>49</v>
      </c>
    </row>
    <row r="23" spans="1:4" ht="24" customHeight="1">
      <c r="A23" s="50" t="s">
        <v>33</v>
      </c>
      <c r="B23" s="51"/>
      <c r="C23" s="7">
        <f>SUM(C18:C22)</f>
        <v>463954</v>
      </c>
      <c r="D23" s="8"/>
    </row>
    <row r="25" spans="1:4" ht="38.25" customHeight="1">
      <c r="A25" s="59" t="s">
        <v>56</v>
      </c>
      <c r="B25" s="59"/>
      <c r="C25" s="59"/>
      <c r="D25" s="59"/>
    </row>
    <row r="27" spans="1:85" s="29" customFormat="1" ht="51">
      <c r="A27" s="26" t="s">
        <v>11</v>
      </c>
      <c r="B27" s="26" t="s">
        <v>12</v>
      </c>
      <c r="C27" s="26" t="s">
        <v>13</v>
      </c>
      <c r="D27" s="27" t="s">
        <v>14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</row>
    <row r="28" spans="1:85" s="29" customFormat="1" ht="38.25">
      <c r="A28" s="63" t="s">
        <v>48</v>
      </c>
      <c r="B28" s="26" t="s">
        <v>38</v>
      </c>
      <c r="C28" s="33">
        <v>0.269</v>
      </c>
      <c r="D28" s="41">
        <v>0.27704932292719725</v>
      </c>
      <c r="E28" s="28"/>
      <c r="F28" s="39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</row>
    <row r="29" spans="1:85" s="29" customFormat="1" ht="38.25">
      <c r="A29" s="64"/>
      <c r="B29" s="6" t="s">
        <v>39</v>
      </c>
      <c r="C29" s="33">
        <v>0.179637</v>
      </c>
      <c r="D29" s="41">
        <v>0.176565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</row>
    <row r="30" spans="1:85" s="29" customFormat="1" ht="63.75">
      <c r="A30" s="65"/>
      <c r="B30" s="6" t="s">
        <v>41</v>
      </c>
      <c r="C30" s="34">
        <v>76</v>
      </c>
      <c r="D30" s="41">
        <v>76</v>
      </c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</row>
    <row r="31" spans="1:85" s="29" customFormat="1" ht="25.5">
      <c r="A31" s="6" t="s">
        <v>46</v>
      </c>
      <c r="B31" s="6" t="s">
        <v>40</v>
      </c>
      <c r="C31" s="33">
        <v>39.06369</v>
      </c>
      <c r="D31" s="42">
        <v>15.2679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</row>
    <row r="32" spans="1:85" s="29" customFormat="1" ht="38.25">
      <c r="A32" s="63" t="s">
        <v>47</v>
      </c>
      <c r="B32" s="6" t="s">
        <v>42</v>
      </c>
      <c r="C32" s="34">
        <v>433413</v>
      </c>
      <c r="D32" s="41">
        <v>454056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</row>
    <row r="33" spans="1:85" s="29" customFormat="1" ht="38.25">
      <c r="A33" s="64"/>
      <c r="B33" s="6" t="s">
        <v>43</v>
      </c>
      <c r="C33" s="34">
        <v>9.8</v>
      </c>
      <c r="D33" s="40">
        <v>10.672265075770788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</row>
    <row r="34" spans="1:85" s="29" customFormat="1" ht="38.25">
      <c r="A34" s="64"/>
      <c r="B34" s="6" t="s">
        <v>44</v>
      </c>
      <c r="C34" s="34">
        <v>1901764</v>
      </c>
      <c r="D34" s="41">
        <v>1901764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</row>
    <row r="35" spans="1:85" s="29" customFormat="1" ht="38.25">
      <c r="A35" s="65"/>
      <c r="B35" s="6" t="s">
        <v>45</v>
      </c>
      <c r="C35" s="34">
        <v>122.5</v>
      </c>
      <c r="D35" s="41">
        <v>122.5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</row>
    <row r="36" spans="1:85" s="29" customFormat="1" ht="12.75">
      <c r="A36" s="30"/>
      <c r="B36" s="30"/>
      <c r="C36" s="31"/>
      <c r="D36" s="32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</row>
    <row r="37" spans="1:4" ht="24.75" customHeight="1">
      <c r="A37" s="59" t="s">
        <v>55</v>
      </c>
      <c r="B37" s="59"/>
      <c r="C37" s="59"/>
      <c r="D37" s="59"/>
    </row>
    <row r="38" spans="1:4" ht="64.5" thickBot="1">
      <c r="A38" s="6" t="s">
        <v>15</v>
      </c>
      <c r="B38" s="6" t="s">
        <v>16</v>
      </c>
      <c r="C38" s="6" t="s">
        <v>59</v>
      </c>
      <c r="D38" s="6" t="s">
        <v>17</v>
      </c>
    </row>
    <row r="39" spans="1:4" ht="38.25">
      <c r="A39" s="36" t="s">
        <v>50</v>
      </c>
      <c r="B39" s="10" t="s">
        <v>34</v>
      </c>
      <c r="C39" s="11">
        <v>4894</v>
      </c>
      <c r="D39" s="12" t="s">
        <v>30</v>
      </c>
    </row>
    <row r="40" spans="1:4" ht="38.25">
      <c r="A40" s="37" t="s">
        <v>51</v>
      </c>
      <c r="B40" s="5" t="s">
        <v>34</v>
      </c>
      <c r="C40" s="9">
        <v>15838</v>
      </c>
      <c r="D40" s="14" t="s">
        <v>30</v>
      </c>
    </row>
    <row r="41" spans="1:4" ht="38.25">
      <c r="A41" s="37" t="s">
        <v>52</v>
      </c>
      <c r="B41" s="5" t="s">
        <v>34</v>
      </c>
      <c r="C41" s="9">
        <v>33371</v>
      </c>
      <c r="D41" s="14" t="s">
        <v>30</v>
      </c>
    </row>
    <row r="42" spans="1:4" ht="39" thickBot="1">
      <c r="A42" s="38" t="s">
        <v>53</v>
      </c>
      <c r="B42" s="17" t="s">
        <v>34</v>
      </c>
      <c r="C42" s="18">
        <v>20451</v>
      </c>
      <c r="D42" s="19" t="s">
        <v>30</v>
      </c>
    </row>
    <row r="43" spans="1:4" ht="25.5">
      <c r="A43" s="36" t="s">
        <v>50</v>
      </c>
      <c r="B43" s="10" t="s">
        <v>35</v>
      </c>
      <c r="C43" s="43">
        <f>11+8+4483</f>
        <v>4502</v>
      </c>
      <c r="D43" s="12" t="s">
        <v>30</v>
      </c>
    </row>
    <row r="44" spans="1:4" ht="25.5">
      <c r="A44" s="37" t="s">
        <v>51</v>
      </c>
      <c r="B44" s="5" t="s">
        <v>35</v>
      </c>
      <c r="C44" s="44">
        <f>8+3+2980</f>
        <v>2991</v>
      </c>
      <c r="D44" s="20" t="s">
        <v>30</v>
      </c>
    </row>
    <row r="45" spans="1:4" ht="25.5">
      <c r="A45" s="37" t="s">
        <v>52</v>
      </c>
      <c r="B45" s="5" t="s">
        <v>35</v>
      </c>
      <c r="C45" s="44">
        <f>15128+903+702</f>
        <v>16733</v>
      </c>
      <c r="D45" s="20" t="s">
        <v>30</v>
      </c>
    </row>
    <row r="46" spans="1:4" ht="26.25" thickBot="1">
      <c r="A46" s="38" t="s">
        <v>53</v>
      </c>
      <c r="B46" s="15" t="s">
        <v>35</v>
      </c>
      <c r="C46" s="45">
        <f>22280+70</f>
        <v>22350</v>
      </c>
      <c r="D46" s="21" t="s">
        <v>30</v>
      </c>
    </row>
    <row r="47" spans="1:4" ht="60">
      <c r="A47" s="36" t="s">
        <v>50</v>
      </c>
      <c r="B47" s="10" t="s">
        <v>35</v>
      </c>
      <c r="C47" s="11">
        <v>13202</v>
      </c>
      <c r="D47" s="12" t="s">
        <v>49</v>
      </c>
    </row>
    <row r="48" spans="1:4" ht="60">
      <c r="A48" s="37" t="s">
        <v>51</v>
      </c>
      <c r="B48" s="5" t="s">
        <v>35</v>
      </c>
      <c r="C48" s="9">
        <v>4</v>
      </c>
      <c r="D48" s="14" t="s">
        <v>49</v>
      </c>
    </row>
    <row r="49" spans="1:4" ht="60">
      <c r="A49" s="37" t="s">
        <v>52</v>
      </c>
      <c r="B49" s="5" t="s">
        <v>35</v>
      </c>
      <c r="C49" s="9">
        <v>19038</v>
      </c>
      <c r="D49" s="14" t="s">
        <v>49</v>
      </c>
    </row>
    <row r="50" spans="1:4" ht="60.75" thickBot="1">
      <c r="A50" s="38" t="s">
        <v>53</v>
      </c>
      <c r="B50" s="15" t="s">
        <v>35</v>
      </c>
      <c r="C50" s="16">
        <v>14071</v>
      </c>
      <c r="D50" s="35" t="s">
        <v>49</v>
      </c>
    </row>
    <row r="51" spans="1:4" ht="45">
      <c r="A51" s="36" t="s">
        <v>50</v>
      </c>
      <c r="B51" s="10" t="s">
        <v>35</v>
      </c>
      <c r="C51" s="11">
        <v>11422</v>
      </c>
      <c r="D51" s="12" t="s">
        <v>36</v>
      </c>
    </row>
    <row r="52" spans="1:4" ht="45">
      <c r="A52" s="37" t="s">
        <v>51</v>
      </c>
      <c r="B52" s="22" t="s">
        <v>35</v>
      </c>
      <c r="C52" s="23">
        <v>1686</v>
      </c>
      <c r="D52" s="20" t="s">
        <v>36</v>
      </c>
    </row>
    <row r="53" spans="1:4" ht="45">
      <c r="A53" s="37" t="s">
        <v>52</v>
      </c>
      <c r="B53" s="22" t="s">
        <v>35</v>
      </c>
      <c r="C53" s="23">
        <v>2899</v>
      </c>
      <c r="D53" s="20" t="s">
        <v>36</v>
      </c>
    </row>
    <row r="54" spans="1:4" ht="45.75" thickBot="1">
      <c r="A54" s="38" t="s">
        <v>53</v>
      </c>
      <c r="B54" s="24" t="s">
        <v>35</v>
      </c>
      <c r="C54" s="25">
        <v>56425</v>
      </c>
      <c r="D54" s="21" t="s">
        <v>36</v>
      </c>
    </row>
    <row r="55" spans="1:4" ht="30.75" customHeight="1">
      <c r="A55" s="13" t="s">
        <v>33</v>
      </c>
      <c r="B55" s="22"/>
      <c r="C55" s="23">
        <f>SUM(C39:C54)</f>
        <v>239877</v>
      </c>
      <c r="D55" s="20"/>
    </row>
    <row r="56" spans="1:4" ht="25.5" customHeight="1">
      <c r="A56" s="59" t="s">
        <v>54</v>
      </c>
      <c r="B56" s="59"/>
      <c r="C56" s="59"/>
      <c r="D56" s="59"/>
    </row>
    <row r="57" spans="1:4" ht="15.75" customHeight="1">
      <c r="A57" s="66" t="s">
        <v>18</v>
      </c>
      <c r="B57" s="66"/>
      <c r="C57" s="67" t="s">
        <v>19</v>
      </c>
      <c r="D57" s="67"/>
    </row>
    <row r="58" spans="1:4" ht="40.5" customHeight="1">
      <c r="A58" s="68">
        <v>43069</v>
      </c>
      <c r="B58" s="69"/>
      <c r="C58" s="70" t="s">
        <v>37</v>
      </c>
      <c r="D58" s="71"/>
    </row>
  </sheetData>
  <sheetProtection/>
  <mergeCells count="35">
    <mergeCell ref="A32:A35"/>
    <mergeCell ref="A28:A30"/>
    <mergeCell ref="A57:B57"/>
    <mergeCell ref="C57:D57"/>
    <mergeCell ref="A58:B58"/>
    <mergeCell ref="C58:D58"/>
    <mergeCell ref="A37:D37"/>
    <mergeCell ref="A56:D56"/>
    <mergeCell ref="A15:B15"/>
    <mergeCell ref="A16:B16"/>
    <mergeCell ref="A17:B17"/>
    <mergeCell ref="A25:D25"/>
    <mergeCell ref="D15:D17"/>
    <mergeCell ref="A18:B18"/>
    <mergeCell ref="A19:B19"/>
    <mergeCell ref="A20:B20"/>
    <mergeCell ref="A21:B21"/>
    <mergeCell ref="A23:B23"/>
    <mergeCell ref="A22:B22"/>
    <mergeCell ref="A2:D2"/>
    <mergeCell ref="A3:D3"/>
    <mergeCell ref="A12:D12"/>
    <mergeCell ref="A13:D13"/>
    <mergeCell ref="A5:B5"/>
    <mergeCell ref="A6:B6"/>
    <mergeCell ref="A7:B7"/>
    <mergeCell ref="A8:B8"/>
    <mergeCell ref="A9:B9"/>
    <mergeCell ref="A10:B10"/>
    <mergeCell ref="C5:D5"/>
    <mergeCell ref="C6:D6"/>
    <mergeCell ref="C7:D7"/>
    <mergeCell ref="C8:D8"/>
    <mergeCell ref="C9:D9"/>
    <mergeCell ref="C10:D10"/>
  </mergeCells>
  <printOptions/>
  <pageMargins left="0.7480314960629921" right="0.7480314960629921" top="0.5905511811023623" bottom="0.984251968503937" header="0.5118110236220472" footer="0.5118110236220472"/>
  <pageSetup fitToHeight="3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TGC-2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platonovayn</dc:creator>
  <cp:keywords/>
  <dc:description/>
  <cp:lastModifiedBy>SumarokovAI</cp:lastModifiedBy>
  <cp:lastPrinted>2018-03-21T13:53:29Z</cp:lastPrinted>
  <dcterms:created xsi:type="dcterms:W3CDTF">2014-03-14T05:37:01Z</dcterms:created>
  <dcterms:modified xsi:type="dcterms:W3CDTF">2018-04-13T09:50:49Z</dcterms:modified>
  <cp:category/>
  <cp:version/>
  <cp:contentType/>
  <cp:contentStatus/>
</cp:coreProperties>
</file>