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940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'Лист1'!$A$1:$L$100</definedName>
  </definedNames>
  <calcPr fullCalcOnLoad="1"/>
</workbook>
</file>

<file path=xl/comments1.xml><?xml version="1.0" encoding="utf-8"?>
<comments xmlns="http://schemas.openxmlformats.org/spreadsheetml/2006/main">
  <authors>
    <author>TitovaSE</author>
    <author>LisinaAG</author>
    <author>Титова Мария Владимировна</author>
  </authors>
  <commentList>
    <comment ref="E24" authorId="0">
      <text>
        <r>
          <rPr>
            <b/>
            <sz val="9"/>
            <rFont val="Tahoma"/>
            <family val="2"/>
          </rPr>
          <t>TitovaSE:</t>
        </r>
        <r>
          <rPr>
            <sz val="9"/>
            <rFont val="Tahoma"/>
            <family val="2"/>
          </rPr>
          <t xml:space="preserve">
экономисты из  тарифной кампании</t>
        </r>
      </text>
    </comment>
    <comment ref="F24" authorId="0">
      <text>
        <r>
          <rPr>
            <b/>
            <sz val="9"/>
            <rFont val="Tahoma"/>
            <family val="2"/>
          </rPr>
          <t>TitovaSE:</t>
        </r>
        <r>
          <rPr>
            <sz val="9"/>
            <rFont val="Tahoma"/>
            <family val="2"/>
          </rPr>
          <t xml:space="preserve">
экономисты</t>
        </r>
      </text>
    </comment>
    <comment ref="G24" authorId="0">
      <text>
        <r>
          <rPr>
            <b/>
            <sz val="9"/>
            <rFont val="Tahoma"/>
            <family val="2"/>
          </rPr>
          <t>TitovaSE:</t>
        </r>
        <r>
          <rPr>
            <sz val="9"/>
            <rFont val="Tahoma"/>
            <family val="2"/>
          </rPr>
          <t xml:space="preserve">
экономисты</t>
        </r>
      </text>
    </comment>
    <comment ref="I25" authorId="1">
      <text>
        <r>
          <rPr>
            <b/>
            <sz val="9"/>
            <rFont val="Tahoma"/>
            <family val="2"/>
          </rPr>
          <t>LisinaAG:</t>
        </r>
        <r>
          <rPr>
            <sz val="9"/>
            <rFont val="Tahoma"/>
            <family val="2"/>
          </rPr>
          <t xml:space="preserve">
254,153*100/4189,555</t>
        </r>
      </text>
    </comment>
    <comment ref="G26" authorId="0">
      <text>
        <r>
          <rPr>
            <b/>
            <sz val="9"/>
            <rFont val="Tahoma"/>
            <family val="2"/>
          </rPr>
          <t>TitovaSE:</t>
        </r>
        <r>
          <rPr>
            <sz val="9"/>
            <rFont val="Tahoma"/>
            <family val="2"/>
          </rPr>
          <t xml:space="preserve">
462 - максимальный суточный расход
</t>
        </r>
      </text>
    </comment>
    <comment ref="H26" authorId="1">
      <text>
        <r>
          <rPr>
            <b/>
            <sz val="9"/>
            <rFont val="Tahoma"/>
            <family val="2"/>
          </rPr>
          <t>LisinaAG:</t>
        </r>
        <r>
          <rPr>
            <sz val="9"/>
            <rFont val="Tahoma"/>
            <family val="2"/>
          </rPr>
          <t xml:space="preserve">
205927/8760*24*100/774=72,89</t>
        </r>
      </text>
    </comment>
    <comment ref="I26" authorId="1">
      <text>
        <r>
          <rPr>
            <b/>
            <sz val="9"/>
            <rFont val="Tahoma"/>
            <family val="2"/>
          </rPr>
          <t>LisinaAG:</t>
        </r>
        <r>
          <rPr>
            <sz val="9"/>
            <rFont val="Tahoma"/>
            <family val="2"/>
          </rPr>
          <t xml:space="preserve">
254153/365*100/1589=43,82</t>
        </r>
      </text>
    </comment>
    <comment ref="E26" authorId="2">
      <text>
        <r>
          <rPr>
            <b/>
            <sz val="9"/>
            <rFont val="Tahoma"/>
            <family val="2"/>
          </rPr>
          <t>Титова Мария Владимировна:</t>
        </r>
        <r>
          <rPr>
            <sz val="9"/>
            <rFont val="Tahoma"/>
            <family val="2"/>
          </rPr>
          <t xml:space="preserve">
18200 максимальное суточное значение передачи воды для ЯШЗ
</t>
        </r>
      </text>
    </comment>
    <comment ref="F26" authorId="0">
      <text>
        <r>
          <rPr>
            <b/>
            <sz val="9"/>
            <rFont val="Tahoma"/>
            <family val="2"/>
          </rPr>
          <t>TitovaSE:</t>
        </r>
        <r>
          <rPr>
            <sz val="9"/>
            <rFont val="Tahoma"/>
            <family val="2"/>
          </rPr>
          <t xml:space="preserve">
среднегодовой объем разделен на суточный расход максимального месяца</t>
        </r>
      </text>
    </comment>
  </commentList>
</comments>
</file>

<file path=xl/sharedStrings.xml><?xml version="1.0" encoding="utf-8"?>
<sst xmlns="http://schemas.openxmlformats.org/spreadsheetml/2006/main" count="283" uniqueCount="100">
  <si>
    <t xml:space="preserve"> п. 2.3. Стандарта раскрытия информации в сфере холодного водоснабжения</t>
  </si>
  <si>
    <t>№ п/п</t>
  </si>
  <si>
    <t>Наименование показателя</t>
  </si>
  <si>
    <t>А</t>
  </si>
  <si>
    <t>«ж»</t>
  </si>
  <si>
    <t>«з»</t>
  </si>
  <si>
    <t>Объем покупной воды (технической воды/воды питьевого качества)(тыс. куб. метров)</t>
  </si>
  <si>
    <t>«и»</t>
  </si>
  <si>
    <t>«к»</t>
  </si>
  <si>
    <t>«л»</t>
  </si>
  <si>
    <t xml:space="preserve">Потери воды в сетях (процентов)                </t>
  </si>
  <si>
    <t>«н»</t>
  </si>
  <si>
    <t>«о»</t>
  </si>
  <si>
    <t>«п»</t>
  </si>
  <si>
    <t xml:space="preserve"> </t>
  </si>
  <si>
    <t>Информация об основных  потребительских характеристиках регулируемых товаров и услуг регулируемой организации и их соответствии установленным требованиям</t>
  </si>
  <si>
    <t xml:space="preserve"> п. 2.4. Стандарта раскрытия информации в сфере холодного водоснабжения</t>
  </si>
  <si>
    <t>«б»</t>
  </si>
  <si>
    <t>«в»</t>
  </si>
  <si>
    <t xml:space="preserve">а) мутность                                        </t>
  </si>
  <si>
    <t xml:space="preserve">б) цветность                                       </t>
  </si>
  <si>
    <t xml:space="preserve">г) общие колиформные бактерии                      </t>
  </si>
  <si>
    <t xml:space="preserve">д) термотолерантные колиформные бактерии           </t>
  </si>
  <si>
    <t>«г»</t>
  </si>
  <si>
    <t>«д»</t>
  </si>
  <si>
    <t>«е»</t>
  </si>
  <si>
    <t xml:space="preserve">Информация о наличии (отсутствии) технической возможности подключения 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</t>
  </si>
  <si>
    <t xml:space="preserve"> п. 2.6. Стандарта раскрытия информации в сфере холодного водоснабжения</t>
  </si>
  <si>
    <t>«а»</t>
  </si>
  <si>
    <t>Количество поданных заявок о подключении к  системе холодного водоснабжения в течение квартала</t>
  </si>
  <si>
    <t xml:space="preserve">Количество  исполненных  заявок  о  подключении   к системе холодного водоснабжения в течение квартала </t>
  </si>
  <si>
    <t>Объем   воды,   пропущенной   через   очистные сооружения</t>
  </si>
  <si>
    <t xml:space="preserve">Расход  воды  на  собственные  (в  том   числе хозяйственно-бытовые) нужды (процент объема отпуска воды потребителям) </t>
  </si>
  <si>
    <t xml:space="preserve">Показатель   использования   производственных объектов  (по  объему  перекачки)  по  отношению  к пиковому дню отчетного года (процентов) </t>
  </si>
  <si>
    <t xml:space="preserve">Количество случаев ограничения  подачи  холодной воды (технической воды/воды питьевого качества) по графику  (в соответствии с графиком)с указанием  срока  действия  таких ограничений (менее 24 часов в сутки) </t>
  </si>
  <si>
    <t xml:space="preserve">Доля  потребителей,  затронутых   ограничениями подачи холодной воды (процентов)  </t>
  </si>
  <si>
    <t xml:space="preserve">Общее количестве проведенных проб качества  воды по следующим показателям:                          </t>
  </si>
  <si>
    <t xml:space="preserve">в)  хлор  остаточный  общий,  в  том   числе   хлор остаточный связанный и хлор остаточный свободный   </t>
  </si>
  <si>
    <t xml:space="preserve">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 </t>
  </si>
  <si>
    <t>Доля исполненных в срок договоров о  подключении (процент общего количества заключенных договоров  о подключении)</t>
  </si>
  <si>
    <t xml:space="preserve">Средняя продолжительность рассмотрения заявлений о подключении (дней)     </t>
  </si>
  <si>
    <t>Объем    отпущенной    потребителям    воды (технической воды/воды питьевого качества),определенный по приборам учета  и  расчетным  путем (по нормативам потребления) (тыс. куб. метров)</t>
  </si>
  <si>
    <t>Объем забранной из поверхностных источников воды (тыс. куб. метров)</t>
  </si>
  <si>
    <t>Приложение 1</t>
  </si>
  <si>
    <t xml:space="preserve">Годовой объем отпущенной потребителям воды         </t>
  </si>
  <si>
    <t xml:space="preserve">Удельный расход электроэнергии на подачу воды в сеть (кВт·ч/м3 )             </t>
  </si>
  <si>
    <t>п. 2.10. Стандарта раскрытия информации в сфере холодного водоснабжения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</si>
  <si>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 (в части регулируемой деятельности), в том числе</t>
  </si>
  <si>
    <t xml:space="preserve">Объем покупаемой холодной воды, используемой для
горячего водоснабжения (тыс. куб. метров)          
</t>
  </si>
  <si>
    <t xml:space="preserve">Объем холодной воды,  получаемой  с  применением
собственных  источников  водозабора   (скважин)   и используемой для горячего водоснабжения            
</t>
  </si>
  <si>
    <t>Информация об основных показателях характеристиках регулируемых товаров и услуг регулируемой организации и их соответствии установленным требованиям</t>
  </si>
  <si>
    <t xml:space="preserve">Соответствие  состава  и   свойств   горячей   воды установленным санитарным нормам и правилам         
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</si>
  <si>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 (в части регулируемой деятельности):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</si>
  <si>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</si>
  <si>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 xml:space="preserve"> п. 3.3.  Стандарта раскрытия информации в сфере водоотведения</t>
  </si>
  <si>
    <t xml:space="preserve">Объем  сточных  вод,  принятых  от  потребителей
оказываемых услуг (тыс. куб. метров)               
</t>
  </si>
  <si>
    <t xml:space="preserve">Объем   сточных   вод,   принятых   от   других
регулируемых организаций в  сфере  водоотведения  и(или) очистки сточных вод (тыс. куб. метров)       
</t>
  </si>
  <si>
    <t xml:space="preserve">Объем сточных вод,  пропущенных  через  очистные
сооружения (тыс. куб. метров)
</t>
  </si>
  <si>
    <t>Информация об основных  потребительских характеристиках регулируемых товаров и услуг, оказываемых регулируемой организацией и  соответствии установленным требованиям:</t>
  </si>
  <si>
    <t xml:space="preserve"> п. 3.4.  Стандарта раскрытия информации в сфере водоотведения</t>
  </si>
  <si>
    <t xml:space="preserve">Показатели аварийности на канализационных  сетях и количество засоров для самотечных  сетей  (единиц на километр)                         
</t>
  </si>
  <si>
    <t>Общее  количество  проведенных  проб  на  сбросе очищенных  (частично  очищенных)  сточных  вод   по следующим показателям:</t>
  </si>
  <si>
    <t xml:space="preserve">а) взвешенные вещества                             </t>
  </si>
  <si>
    <t xml:space="preserve">б) БПК5                                            </t>
  </si>
  <si>
    <t xml:space="preserve">в) аммоний-ион                                     </t>
  </si>
  <si>
    <t xml:space="preserve">г) нитрит-анион                                    </t>
  </si>
  <si>
    <t xml:space="preserve">д) фосфаты (по P)                                  </t>
  </si>
  <si>
    <t xml:space="preserve">е) нефтепродукты                                   </t>
  </si>
  <si>
    <t xml:space="preserve">ж) микробиология                                   </t>
  </si>
  <si>
    <t xml:space="preserve">Количество   проведенных    проб,    выявивших несоответствие   очищенных   (частично   очищенных)сточных вод санитарным нормам (предельно допустимой концентрации)   на   сбросе   очищенных   (частично очищенных) сточных вод, по следующим показателям:  </t>
  </si>
  <si>
    <t xml:space="preserve">Доля исполненных в срок договоров о  подключении(процент общего количества заключенных договоров  о подключении)                                       
</t>
  </si>
  <si>
    <t xml:space="preserve">Средняя продолжительности рассмотрения заявлений о подключении (дней)                               
</t>
  </si>
  <si>
    <t>-</t>
  </si>
  <si>
    <t xml:space="preserve"> п. 1.3.  Стандарта раскрытия информации в сфере горячего водоснабжения с использованием закрытых систем горячего водоснабжения </t>
  </si>
  <si>
    <t xml:space="preserve"> п. 1.4.  Стандарта раскрытия информации в сфере горячего водоснабжения с использованием закрытых систем горячего водоснабжения </t>
  </si>
  <si>
    <t>Костромская ТЭЦ-1
(отчетный период
 – 2016 год)</t>
  </si>
  <si>
    <t>Костромская ТЭЦ-2
(отчетный период
 – 2016 год)</t>
  </si>
  <si>
    <t>ЯТЭЦ-1 ГУ ПАО "ТГК-2" по ВВР
(отчетный период
 – 2016 год)</t>
  </si>
  <si>
    <t>ЯТЭЦ-3 ГУ ПАО "ТГК-2" по ВВР
(отчетный период
 – 2016 год)</t>
  </si>
  <si>
    <t>ТВК ГУ ПАО "ТГК-2" по ВВР
(отчетный период
 – 2016 год)</t>
  </si>
  <si>
    <t>ЛК ГУ ПАО "ТГК-2" по ВВР
(отчетный период
 – 2016 год)</t>
  </si>
  <si>
    <t>ЯТЭЦ-1 ГУ ПАО "ТГК-2" по ВВР
(отчетный период
 –  2016 год)</t>
  </si>
  <si>
    <t>ТВК ГУ ПАО "ТГК-2" по ВВР
(отчетный период
 –  2016 год)</t>
  </si>
  <si>
    <t>ЯТЭЦ-2 ГУ ПАО "ТГК-2" по ВВР
(отчетный период
 – 2016 год)</t>
  </si>
  <si>
    <t>−</t>
  </si>
  <si>
    <t>Техническая вода после коррекционной обработки (не предназначена для хоз.питьевых нужд)</t>
  </si>
  <si>
    <t>0/0</t>
  </si>
  <si>
    <t>Техническая вода (хим. анализ ежемесячно)</t>
  </si>
  <si>
    <t>Техническая вода (хим. Анализ ежемесячно)</t>
  </si>
  <si>
    <t>Главный инженер</t>
  </si>
  <si>
    <t>М.В. Кузнецов</t>
  </si>
  <si>
    <t>5972,28/3325,61</t>
  </si>
  <si>
    <t>0/1,59</t>
  </si>
  <si>
    <t>0/6,038</t>
  </si>
  <si>
    <t>4408/0</t>
  </si>
  <si>
    <t>0/561,859</t>
  </si>
  <si>
    <t>0/69,647</t>
  </si>
  <si>
    <t>239,393/0</t>
  </si>
  <si>
    <t>0/36,328</t>
  </si>
  <si>
    <t>204,25/0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</si>
</sst>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5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9"/>
      <color rgb="FF969696"/>
      <name val="Tahoma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ourier New"/>
      <family val="3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1" fillId="33" borderId="0" xfId="0" applyFont="1" applyFill="1" applyBorder="1" applyAlignment="1">
      <alignment horizontal="right" wrapText="1"/>
    </xf>
    <xf numFmtId="0" fontId="50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0" fontId="52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65" fontId="3" fillId="34" borderId="10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56" fillId="34" borderId="10" xfId="0" applyFont="1" applyFill="1" applyBorder="1" applyAlignment="1">
      <alignment vertical="center" wrapText="1"/>
    </xf>
    <xf numFmtId="0" fontId="57" fillId="0" borderId="0" xfId="0" applyFont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7" fillId="34" borderId="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 wrapText="1"/>
    </xf>
    <xf numFmtId="0" fontId="48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56" fillId="34" borderId="10" xfId="0" applyFont="1" applyFill="1" applyBorder="1" applyAlignment="1">
      <alignment horizontal="justify" vertical="top" wrapText="1"/>
    </xf>
    <xf numFmtId="0" fontId="48" fillId="33" borderId="0" xfId="0" applyFont="1" applyFill="1" applyBorder="1" applyAlignment="1">
      <alignment wrapText="1"/>
    </xf>
    <xf numFmtId="0" fontId="56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="115" zoomScaleSheetLayoutView="115" zoomScalePageLayoutView="0" workbookViewId="0" topLeftCell="A1">
      <selection activeCell="H23" sqref="H23"/>
    </sheetView>
  </sheetViews>
  <sheetFormatPr defaultColWidth="9.140625" defaultRowHeight="15"/>
  <cols>
    <col min="1" max="1" width="6.7109375" style="2" customWidth="1"/>
    <col min="2" max="2" width="1.57421875" style="0" customWidth="1"/>
    <col min="3" max="3" width="14.8515625" style="0" customWidth="1"/>
    <col min="4" max="4" width="40.140625" style="0" customWidth="1"/>
    <col min="5" max="5" width="17.421875" style="6" customWidth="1"/>
    <col min="6" max="6" width="18.421875" style="0" customWidth="1"/>
    <col min="7" max="7" width="18.8515625" style="0" customWidth="1"/>
    <col min="8" max="8" width="17.7109375" style="0" customWidth="1"/>
    <col min="9" max="9" width="16.140625" style="0" customWidth="1"/>
    <col min="10" max="10" width="16.28125" style="0" customWidth="1"/>
    <col min="11" max="11" width="15.421875" style="0" customWidth="1"/>
    <col min="12" max="12" width="16.00390625" style="0" customWidth="1"/>
  </cols>
  <sheetData>
    <row r="1" s="8" customFormat="1" ht="12.75" customHeight="1">
      <c r="A1" s="18"/>
    </row>
    <row r="2" spans="1:12" s="8" customFormat="1" ht="15">
      <c r="A2" s="18"/>
      <c r="B2" s="62"/>
      <c r="C2" s="62"/>
      <c r="D2" s="19"/>
      <c r="E2" s="20"/>
      <c r="F2" s="20"/>
      <c r="G2" s="20"/>
      <c r="J2" s="20"/>
      <c r="K2" s="20" t="s">
        <v>43</v>
      </c>
      <c r="L2" s="20"/>
    </row>
    <row r="3" spans="1:12" s="11" customFormat="1" ht="37.5" customHeight="1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1" customFormat="1" ht="30.75" customHeight="1">
      <c r="A4" s="47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11" customFormat="1" ht="72" customHeight="1">
      <c r="A5" s="7" t="s">
        <v>1</v>
      </c>
      <c r="B5" s="48" t="s">
        <v>2</v>
      </c>
      <c r="C5" s="48"/>
      <c r="D5" s="48"/>
      <c r="E5" s="33" t="s">
        <v>77</v>
      </c>
      <c r="F5" s="33" t="s">
        <v>78</v>
      </c>
      <c r="G5" s="33" t="s">
        <v>79</v>
      </c>
      <c r="H5" s="33" t="s">
        <v>75</v>
      </c>
      <c r="I5" s="33" t="s">
        <v>76</v>
      </c>
      <c r="J5" s="17"/>
      <c r="K5" s="17"/>
      <c r="L5" s="17"/>
    </row>
    <row r="6" spans="1:12" s="11" customFormat="1" ht="15">
      <c r="A6" s="12" t="s">
        <v>3</v>
      </c>
      <c r="B6" s="46">
        <v>1</v>
      </c>
      <c r="C6" s="46"/>
      <c r="D6" s="46"/>
      <c r="E6" s="13">
        <v>2</v>
      </c>
      <c r="F6" s="13">
        <v>3</v>
      </c>
      <c r="G6" s="13">
        <v>4</v>
      </c>
      <c r="H6" s="23">
        <v>5</v>
      </c>
      <c r="I6" s="23">
        <v>6</v>
      </c>
      <c r="J6" s="17"/>
      <c r="K6" s="17"/>
      <c r="L6" s="17"/>
    </row>
    <row r="7" spans="1:12" s="11" customFormat="1" ht="36.75" customHeight="1">
      <c r="A7" s="7" t="s">
        <v>4</v>
      </c>
      <c r="B7" s="44" t="s">
        <v>48</v>
      </c>
      <c r="C7" s="44"/>
      <c r="D7" s="44"/>
      <c r="E7" s="22" t="s">
        <v>72</v>
      </c>
      <c r="F7" s="22" t="s">
        <v>72</v>
      </c>
      <c r="G7" s="22" t="s">
        <v>72</v>
      </c>
      <c r="H7" s="41" t="s">
        <v>84</v>
      </c>
      <c r="I7" s="41" t="s">
        <v>84</v>
      </c>
      <c r="J7" s="17"/>
      <c r="K7" s="17"/>
      <c r="L7" s="17"/>
    </row>
    <row r="8" spans="1:12" s="11" customFormat="1" ht="42" customHeight="1">
      <c r="A8" s="7" t="s">
        <v>5</v>
      </c>
      <c r="B8" s="44" t="s">
        <v>49</v>
      </c>
      <c r="C8" s="44"/>
      <c r="D8" s="44"/>
      <c r="E8" s="22" t="s">
        <v>72</v>
      </c>
      <c r="F8" s="22" t="s">
        <v>72</v>
      </c>
      <c r="G8" s="22" t="s">
        <v>72</v>
      </c>
      <c r="H8" s="41" t="s">
        <v>84</v>
      </c>
      <c r="I8" s="41" t="s">
        <v>84</v>
      </c>
      <c r="J8" s="17"/>
      <c r="K8" s="17"/>
      <c r="L8" s="17"/>
    </row>
    <row r="9" spans="1:12" s="10" customFormat="1" ht="35.25" customHeight="1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s="10" customFormat="1" ht="28.5" customHeight="1">
      <c r="A10" s="47" t="s">
        <v>74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9" s="10" customFormat="1" ht="50.25" customHeight="1">
      <c r="A11" s="7" t="s">
        <v>1</v>
      </c>
      <c r="B11" s="48" t="s">
        <v>2</v>
      </c>
      <c r="C11" s="48"/>
      <c r="D11" s="48"/>
      <c r="E11" s="33" t="s">
        <v>77</v>
      </c>
      <c r="F11" s="33" t="s">
        <v>78</v>
      </c>
      <c r="G11" s="33" t="s">
        <v>79</v>
      </c>
      <c r="H11" s="33" t="s">
        <v>75</v>
      </c>
      <c r="I11" s="33" t="s">
        <v>76</v>
      </c>
    </row>
    <row r="12" spans="1:9" s="10" customFormat="1" ht="14.25" customHeight="1">
      <c r="A12" s="12" t="s">
        <v>3</v>
      </c>
      <c r="B12" s="46">
        <v>1</v>
      </c>
      <c r="C12" s="46"/>
      <c r="D12" s="46"/>
      <c r="E12" s="13">
        <v>2</v>
      </c>
      <c r="F12" s="13">
        <v>3</v>
      </c>
      <c r="G12" s="13">
        <v>4</v>
      </c>
      <c r="H12" s="23">
        <v>5</v>
      </c>
      <c r="I12" s="23">
        <v>6</v>
      </c>
    </row>
    <row r="13" spans="1:9" s="10" customFormat="1" ht="67.5" customHeight="1">
      <c r="A13" s="7" t="s">
        <v>23</v>
      </c>
      <c r="B13" s="44" t="s">
        <v>51</v>
      </c>
      <c r="C13" s="44"/>
      <c r="D13" s="44"/>
      <c r="E13" s="25" t="s">
        <v>72</v>
      </c>
      <c r="F13" s="25" t="s">
        <v>72</v>
      </c>
      <c r="G13" s="25" t="s">
        <v>72</v>
      </c>
      <c r="H13" s="42" t="s">
        <v>85</v>
      </c>
      <c r="I13" s="42" t="s">
        <v>85</v>
      </c>
    </row>
    <row r="14" spans="1:12" s="10" customFormat="1" ht="31.5" customHeight="1">
      <c r="A14" s="63" t="s">
        <v>52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47"/>
    </row>
    <row r="15" spans="1:12" ht="14.25" customHeight="1">
      <c r="A15" s="64" t="s">
        <v>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5" ht="15">
      <c r="A16" s="3"/>
      <c r="B16" s="51"/>
      <c r="C16" s="51"/>
      <c r="D16" s="51"/>
      <c r="E16" s="5"/>
    </row>
    <row r="17" spans="1:10" ht="48" customHeight="1">
      <c r="A17" s="7" t="s">
        <v>1</v>
      </c>
      <c r="B17" s="48" t="s">
        <v>2</v>
      </c>
      <c r="C17" s="48"/>
      <c r="D17" s="48"/>
      <c r="E17" s="33" t="s">
        <v>77</v>
      </c>
      <c r="F17" s="33" t="s">
        <v>78</v>
      </c>
      <c r="G17" s="33" t="s">
        <v>79</v>
      </c>
      <c r="H17" s="33" t="s">
        <v>75</v>
      </c>
      <c r="I17" s="33" t="s">
        <v>76</v>
      </c>
      <c r="J17" s="10"/>
    </row>
    <row r="18" spans="1:10" ht="15">
      <c r="A18" s="12" t="s">
        <v>3</v>
      </c>
      <c r="B18" s="46">
        <v>1</v>
      </c>
      <c r="C18" s="46"/>
      <c r="D18" s="46"/>
      <c r="E18" s="13">
        <v>2</v>
      </c>
      <c r="F18" s="13">
        <v>3</v>
      </c>
      <c r="G18" s="21">
        <v>4</v>
      </c>
      <c r="H18" s="23">
        <v>5</v>
      </c>
      <c r="I18" s="23">
        <v>6</v>
      </c>
      <c r="J18" s="10"/>
    </row>
    <row r="19" spans="1:10" ht="28.5" customHeight="1">
      <c r="A19" s="7" t="s">
        <v>4</v>
      </c>
      <c r="B19" s="44" t="s">
        <v>42</v>
      </c>
      <c r="C19" s="44"/>
      <c r="D19" s="44"/>
      <c r="E19" s="39">
        <v>43463.741</v>
      </c>
      <c r="F19" s="24" t="s">
        <v>72</v>
      </c>
      <c r="G19" s="24" t="s">
        <v>72</v>
      </c>
      <c r="H19" s="24">
        <v>2531.88</v>
      </c>
      <c r="I19" s="24">
        <v>4400.04</v>
      </c>
      <c r="J19" s="10"/>
    </row>
    <row r="20" spans="1:10" ht="30" customHeight="1">
      <c r="A20" s="7" t="s">
        <v>5</v>
      </c>
      <c r="B20" s="44" t="s">
        <v>6</v>
      </c>
      <c r="C20" s="44"/>
      <c r="D20" s="44"/>
      <c r="E20" s="24" t="s">
        <v>93</v>
      </c>
      <c r="F20" s="36" t="s">
        <v>91</v>
      </c>
      <c r="G20" s="39" t="s">
        <v>95</v>
      </c>
      <c r="H20" s="36" t="s">
        <v>98</v>
      </c>
      <c r="I20" s="36" t="s">
        <v>86</v>
      </c>
      <c r="J20" s="10"/>
    </row>
    <row r="21" spans="1:10" ht="27" customHeight="1">
      <c r="A21" s="7" t="s">
        <v>7</v>
      </c>
      <c r="B21" s="44" t="s">
        <v>31</v>
      </c>
      <c r="C21" s="44"/>
      <c r="D21" s="44"/>
      <c r="E21" s="25" t="s">
        <v>72</v>
      </c>
      <c r="F21" s="25" t="s">
        <v>72</v>
      </c>
      <c r="G21" s="25" t="s">
        <v>72</v>
      </c>
      <c r="H21" s="25" t="s">
        <v>72</v>
      </c>
      <c r="I21" s="25" t="s">
        <v>72</v>
      </c>
      <c r="J21" s="10"/>
    </row>
    <row r="22" spans="1:10" ht="66.75" customHeight="1">
      <c r="A22" s="7" t="s">
        <v>8</v>
      </c>
      <c r="B22" s="44" t="s">
        <v>41</v>
      </c>
      <c r="C22" s="44"/>
      <c r="D22" s="44"/>
      <c r="E22" s="25" t="s">
        <v>94</v>
      </c>
      <c r="F22" s="37" t="s">
        <v>92</v>
      </c>
      <c r="G22" s="25" t="s">
        <v>96</v>
      </c>
      <c r="H22" s="25" t="s">
        <v>99</v>
      </c>
      <c r="I22" s="25" t="s">
        <v>97</v>
      </c>
      <c r="J22" s="10"/>
    </row>
    <row r="23" spans="1:10" ht="21.75" customHeight="1">
      <c r="A23" s="7" t="s">
        <v>9</v>
      </c>
      <c r="B23" s="44" t="s">
        <v>10</v>
      </c>
      <c r="C23" s="44"/>
      <c r="D23" s="44"/>
      <c r="E23" s="25" t="s">
        <v>72</v>
      </c>
      <c r="F23" s="25" t="s">
        <v>72</v>
      </c>
      <c r="G23" s="25" t="s">
        <v>72</v>
      </c>
      <c r="H23" s="25" t="s">
        <v>72</v>
      </c>
      <c r="I23" s="25" t="s">
        <v>72</v>
      </c>
      <c r="J23" s="10"/>
    </row>
    <row r="24" spans="1:10" ht="28.5" customHeight="1">
      <c r="A24" s="7" t="s">
        <v>11</v>
      </c>
      <c r="B24" s="53" t="s">
        <v>45</v>
      </c>
      <c r="C24" s="53"/>
      <c r="D24" s="53"/>
      <c r="E24" s="25">
        <v>0.305</v>
      </c>
      <c r="F24" s="25">
        <v>0.1964</v>
      </c>
      <c r="G24" s="25">
        <v>0.1853</v>
      </c>
      <c r="H24" s="25">
        <v>1.22</v>
      </c>
      <c r="I24" s="25">
        <v>0.47</v>
      </c>
      <c r="J24" s="10"/>
    </row>
    <row r="25" spans="1:10" ht="40.5" customHeight="1">
      <c r="A25" s="7" t="s">
        <v>12</v>
      </c>
      <c r="B25" s="53" t="s">
        <v>32</v>
      </c>
      <c r="C25" s="53"/>
      <c r="D25" s="53"/>
      <c r="E25" s="40">
        <f>4408/E19*100</f>
        <v>10.141786920734686</v>
      </c>
      <c r="F25" s="38">
        <f>1.59392/3325.61*100</f>
        <v>0.04792865068363398</v>
      </c>
      <c r="G25" s="40">
        <f>69.647/561.859*100</f>
        <v>12.395814608291404</v>
      </c>
      <c r="H25" s="38">
        <v>7.96</v>
      </c>
      <c r="I25" s="38">
        <v>5.73</v>
      </c>
      <c r="J25" s="10"/>
    </row>
    <row r="26" spans="1:10" ht="40.5" customHeight="1">
      <c r="A26" s="7" t="s">
        <v>13</v>
      </c>
      <c r="B26" s="53" t="s">
        <v>33</v>
      </c>
      <c r="C26" s="53"/>
      <c r="D26" s="53"/>
      <c r="E26" s="38">
        <f>4408*1000/366*100/18200</f>
        <v>66.17426289557437</v>
      </c>
      <c r="F26" s="38">
        <f>1.59*1000/366*100/5.23</f>
        <v>83.0642886248942</v>
      </c>
      <c r="G26" s="38">
        <f>69.647*1000/366*100/462</f>
        <v>41.188820287180945</v>
      </c>
      <c r="H26" s="25">
        <v>71.66</v>
      </c>
      <c r="I26" s="25">
        <v>89.54</v>
      </c>
      <c r="J26" s="10"/>
    </row>
    <row r="27" spans="1:5" ht="15">
      <c r="A27" s="4"/>
      <c r="B27" s="58" t="s">
        <v>14</v>
      </c>
      <c r="C27" s="58"/>
      <c r="D27" s="58"/>
      <c r="E27" s="1"/>
    </row>
    <row r="28" spans="1:12" ht="35.25" customHeight="1">
      <c r="A28" s="45" t="s">
        <v>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8" customHeight="1">
      <c r="A29" s="59" t="s">
        <v>16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5" ht="15">
      <c r="A30" s="57"/>
      <c r="B30" s="57"/>
      <c r="C30" s="51"/>
      <c r="D30" s="51"/>
      <c r="E30" s="5"/>
    </row>
    <row r="31" spans="1:11" ht="47.25" customHeight="1">
      <c r="A31" s="52" t="s">
        <v>1</v>
      </c>
      <c r="B31" s="52"/>
      <c r="C31" s="48" t="s">
        <v>2</v>
      </c>
      <c r="D31" s="48"/>
      <c r="E31" s="33" t="s">
        <v>77</v>
      </c>
      <c r="F31" s="33" t="s">
        <v>78</v>
      </c>
      <c r="G31" s="33" t="s">
        <v>80</v>
      </c>
      <c r="H31" s="33" t="s">
        <v>79</v>
      </c>
      <c r="I31" s="33" t="s">
        <v>75</v>
      </c>
      <c r="J31" s="33" t="s">
        <v>76</v>
      </c>
      <c r="K31" s="10"/>
    </row>
    <row r="32" spans="1:11" ht="15">
      <c r="A32" s="46" t="s">
        <v>3</v>
      </c>
      <c r="B32" s="46"/>
      <c r="C32" s="46">
        <v>1</v>
      </c>
      <c r="D32" s="46"/>
      <c r="E32" s="13">
        <v>2</v>
      </c>
      <c r="F32" s="13">
        <v>3</v>
      </c>
      <c r="G32" s="13">
        <v>4</v>
      </c>
      <c r="H32" s="21">
        <v>5</v>
      </c>
      <c r="I32" s="23">
        <v>6</v>
      </c>
      <c r="J32" s="23">
        <v>7</v>
      </c>
      <c r="K32" s="10"/>
    </row>
    <row r="33" spans="1:11" ht="69" customHeight="1">
      <c r="A33" s="52" t="s">
        <v>17</v>
      </c>
      <c r="B33" s="52"/>
      <c r="C33" s="53" t="s">
        <v>34</v>
      </c>
      <c r="D33" s="53"/>
      <c r="E33" s="25" t="s">
        <v>72</v>
      </c>
      <c r="F33" s="25" t="s">
        <v>72</v>
      </c>
      <c r="G33" s="25" t="s">
        <v>72</v>
      </c>
      <c r="H33" s="25" t="s">
        <v>72</v>
      </c>
      <c r="I33" s="25" t="s">
        <v>72</v>
      </c>
      <c r="J33" s="25" t="s">
        <v>72</v>
      </c>
      <c r="K33" s="10"/>
    </row>
    <row r="34" spans="1:11" ht="30.75" customHeight="1">
      <c r="A34" s="52"/>
      <c r="B34" s="52"/>
      <c r="C34" s="53" t="s">
        <v>35</v>
      </c>
      <c r="D34" s="53"/>
      <c r="E34" s="25" t="s">
        <v>72</v>
      </c>
      <c r="F34" s="25" t="s">
        <v>72</v>
      </c>
      <c r="G34" s="25" t="s">
        <v>72</v>
      </c>
      <c r="H34" s="25" t="s">
        <v>72</v>
      </c>
      <c r="I34" s="25" t="s">
        <v>72</v>
      </c>
      <c r="J34" s="25" t="s">
        <v>72</v>
      </c>
      <c r="K34" s="10"/>
    </row>
    <row r="35" spans="1:11" ht="39" customHeight="1">
      <c r="A35" s="60" t="s">
        <v>18</v>
      </c>
      <c r="B35" s="61"/>
      <c r="C35" s="53" t="s">
        <v>36</v>
      </c>
      <c r="D35" s="53"/>
      <c r="E35" s="25"/>
      <c r="F35" s="25"/>
      <c r="G35" s="25"/>
      <c r="H35" s="25"/>
      <c r="I35" s="43" t="s">
        <v>87</v>
      </c>
      <c r="J35" s="43" t="s">
        <v>87</v>
      </c>
      <c r="K35" s="10"/>
    </row>
    <row r="36" spans="1:11" ht="15">
      <c r="A36" s="54"/>
      <c r="B36" s="54"/>
      <c r="C36" s="53" t="s">
        <v>19</v>
      </c>
      <c r="D36" s="53"/>
      <c r="E36" s="25"/>
      <c r="F36" s="25">
        <v>260</v>
      </c>
      <c r="G36" s="25"/>
      <c r="H36" s="25">
        <v>135</v>
      </c>
      <c r="I36" s="25"/>
      <c r="J36" s="25"/>
      <c r="K36" s="10"/>
    </row>
    <row r="37" spans="1:11" ht="15.75" customHeight="1">
      <c r="A37" s="54"/>
      <c r="B37" s="54"/>
      <c r="C37" s="53" t="s">
        <v>20</v>
      </c>
      <c r="D37" s="53"/>
      <c r="E37" s="25"/>
      <c r="F37" s="25">
        <v>260</v>
      </c>
      <c r="G37" s="25"/>
      <c r="H37" s="25">
        <v>135</v>
      </c>
      <c r="I37" s="25"/>
      <c r="J37" s="25"/>
      <c r="K37" s="10"/>
    </row>
    <row r="38" spans="1:11" ht="40.5" customHeight="1">
      <c r="A38" s="54"/>
      <c r="B38" s="54"/>
      <c r="C38" s="53" t="s">
        <v>37</v>
      </c>
      <c r="D38" s="53"/>
      <c r="E38" s="25"/>
      <c r="F38" s="25"/>
      <c r="G38" s="25"/>
      <c r="H38" s="25"/>
      <c r="I38" s="25"/>
      <c r="J38" s="25"/>
      <c r="K38" s="10"/>
    </row>
    <row r="39" spans="1:11" ht="16.5" customHeight="1">
      <c r="A39" s="54"/>
      <c r="B39" s="54"/>
      <c r="C39" s="53" t="s">
        <v>21</v>
      </c>
      <c r="D39" s="53"/>
      <c r="E39" s="25"/>
      <c r="F39" s="25">
        <v>12</v>
      </c>
      <c r="G39" s="25"/>
      <c r="H39" s="25">
        <v>6</v>
      </c>
      <c r="I39" s="25"/>
      <c r="J39" s="25"/>
      <c r="K39" s="10"/>
    </row>
    <row r="40" spans="1:11" ht="15.75" customHeight="1">
      <c r="A40" s="54"/>
      <c r="B40" s="54"/>
      <c r="C40" s="53" t="s">
        <v>22</v>
      </c>
      <c r="D40" s="53"/>
      <c r="E40" s="25"/>
      <c r="F40" s="25">
        <v>12</v>
      </c>
      <c r="G40" s="25"/>
      <c r="H40" s="25">
        <v>6</v>
      </c>
      <c r="I40" s="25"/>
      <c r="J40" s="25"/>
      <c r="K40" s="10"/>
    </row>
    <row r="41" spans="1:11" ht="53.25" customHeight="1">
      <c r="A41" s="60" t="s">
        <v>23</v>
      </c>
      <c r="B41" s="61"/>
      <c r="C41" s="53" t="s">
        <v>38</v>
      </c>
      <c r="D41" s="53"/>
      <c r="E41" s="25"/>
      <c r="F41" s="25"/>
      <c r="G41" s="25"/>
      <c r="H41" s="25"/>
      <c r="I41" s="43" t="s">
        <v>88</v>
      </c>
      <c r="J41" s="43" t="s">
        <v>88</v>
      </c>
      <c r="K41" s="10"/>
    </row>
    <row r="42" spans="1:11" ht="15">
      <c r="A42" s="54"/>
      <c r="B42" s="54"/>
      <c r="C42" s="53" t="s">
        <v>19</v>
      </c>
      <c r="D42" s="53"/>
      <c r="E42" s="25"/>
      <c r="F42" s="25">
        <v>0</v>
      </c>
      <c r="G42" s="25"/>
      <c r="H42" s="25">
        <v>0</v>
      </c>
      <c r="I42" s="25"/>
      <c r="J42" s="25"/>
      <c r="K42" s="10"/>
    </row>
    <row r="43" spans="1:11" ht="15.75" customHeight="1">
      <c r="A43" s="54"/>
      <c r="B43" s="54"/>
      <c r="C43" s="53" t="s">
        <v>20</v>
      </c>
      <c r="D43" s="53"/>
      <c r="E43" s="25"/>
      <c r="F43" s="25">
        <v>0</v>
      </c>
      <c r="G43" s="25"/>
      <c r="H43" s="25">
        <v>0</v>
      </c>
      <c r="I43" s="25"/>
      <c r="J43" s="25"/>
      <c r="K43" s="10"/>
    </row>
    <row r="44" spans="1:11" ht="42" customHeight="1">
      <c r="A44" s="54"/>
      <c r="B44" s="54"/>
      <c r="C44" s="53" t="s">
        <v>37</v>
      </c>
      <c r="D44" s="53"/>
      <c r="E44" s="25"/>
      <c r="F44" s="25">
        <v>0</v>
      </c>
      <c r="G44" s="25"/>
      <c r="H44" s="25">
        <v>0</v>
      </c>
      <c r="I44" s="25"/>
      <c r="J44" s="25"/>
      <c r="K44" s="10"/>
    </row>
    <row r="45" spans="1:11" ht="18" customHeight="1">
      <c r="A45" s="54"/>
      <c r="B45" s="54"/>
      <c r="C45" s="53" t="s">
        <v>21</v>
      </c>
      <c r="D45" s="53"/>
      <c r="E45" s="25"/>
      <c r="F45" s="25">
        <v>0</v>
      </c>
      <c r="G45" s="25"/>
      <c r="H45" s="25">
        <v>0</v>
      </c>
      <c r="I45" s="25"/>
      <c r="J45" s="25"/>
      <c r="K45" s="10"/>
    </row>
    <row r="46" spans="1:11" ht="16.5" customHeight="1">
      <c r="A46" s="54"/>
      <c r="B46" s="54"/>
      <c r="C46" s="53" t="s">
        <v>22</v>
      </c>
      <c r="D46" s="53"/>
      <c r="E46" s="25"/>
      <c r="F46" s="25">
        <v>0</v>
      </c>
      <c r="G46" s="25"/>
      <c r="H46" s="25">
        <v>0</v>
      </c>
      <c r="I46" s="25"/>
      <c r="J46" s="25"/>
      <c r="K46" s="10"/>
    </row>
    <row r="47" spans="1:11" ht="39.75" customHeight="1">
      <c r="A47" s="60" t="s">
        <v>24</v>
      </c>
      <c r="B47" s="61"/>
      <c r="C47" s="53" t="s">
        <v>39</v>
      </c>
      <c r="D47" s="53"/>
      <c r="E47" s="25" t="s">
        <v>72</v>
      </c>
      <c r="F47" s="25" t="s">
        <v>72</v>
      </c>
      <c r="G47" s="25" t="s">
        <v>72</v>
      </c>
      <c r="H47" s="25" t="s">
        <v>72</v>
      </c>
      <c r="I47" s="25"/>
      <c r="J47" s="25"/>
      <c r="K47" s="10"/>
    </row>
    <row r="48" spans="1:11" ht="29.25" customHeight="1">
      <c r="A48" s="52" t="s">
        <v>25</v>
      </c>
      <c r="B48" s="52"/>
      <c r="C48" s="53" t="s">
        <v>40</v>
      </c>
      <c r="D48" s="53"/>
      <c r="E48" s="25" t="s">
        <v>72</v>
      </c>
      <c r="F48" s="25" t="s">
        <v>72</v>
      </c>
      <c r="G48" s="25" t="s">
        <v>72</v>
      </c>
      <c r="H48" s="25" t="s">
        <v>72</v>
      </c>
      <c r="I48" s="25"/>
      <c r="J48" s="25"/>
      <c r="K48" s="10"/>
    </row>
    <row r="49" spans="1:12" ht="55.5" customHeight="1">
      <c r="A49" s="59" t="s">
        <v>26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26.25" customHeight="1">
      <c r="A50" s="59" t="s">
        <v>27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5" ht="15">
      <c r="A51" s="3"/>
      <c r="B51" s="51"/>
      <c r="C51" s="51"/>
      <c r="D51" s="51"/>
      <c r="E51" s="5"/>
    </row>
    <row r="52" spans="1:11" ht="49.5" customHeight="1">
      <c r="A52" s="14" t="s">
        <v>1</v>
      </c>
      <c r="B52" s="48" t="s">
        <v>2</v>
      </c>
      <c r="C52" s="48"/>
      <c r="D52" s="48"/>
      <c r="E52" s="33" t="s">
        <v>81</v>
      </c>
      <c r="F52" s="33" t="s">
        <v>78</v>
      </c>
      <c r="G52" s="33" t="s">
        <v>80</v>
      </c>
      <c r="H52" s="33" t="s">
        <v>82</v>
      </c>
      <c r="I52" s="33" t="s">
        <v>75</v>
      </c>
      <c r="J52" s="33" t="s">
        <v>76</v>
      </c>
      <c r="K52" s="27"/>
    </row>
    <row r="53" spans="1:11" ht="15">
      <c r="A53" s="12" t="s">
        <v>3</v>
      </c>
      <c r="B53" s="46">
        <v>1</v>
      </c>
      <c r="C53" s="46"/>
      <c r="D53" s="46"/>
      <c r="E53" s="13">
        <v>2</v>
      </c>
      <c r="F53" s="13">
        <v>3</v>
      </c>
      <c r="G53" s="13">
        <v>4</v>
      </c>
      <c r="H53" s="21">
        <v>5</v>
      </c>
      <c r="I53" s="23">
        <v>6</v>
      </c>
      <c r="J53" s="26">
        <v>7</v>
      </c>
      <c r="K53" s="28"/>
    </row>
    <row r="54" spans="1:11" ht="42" customHeight="1">
      <c r="A54" s="7" t="s">
        <v>28</v>
      </c>
      <c r="B54" s="56" t="s">
        <v>29</v>
      </c>
      <c r="C54" s="56"/>
      <c r="D54" s="56"/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29"/>
    </row>
    <row r="55" spans="1:11" ht="39" customHeight="1">
      <c r="A55" s="7" t="s">
        <v>17</v>
      </c>
      <c r="B55" s="56" t="s">
        <v>30</v>
      </c>
      <c r="C55" s="56"/>
      <c r="D55" s="56"/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29"/>
    </row>
    <row r="56" spans="1:12" ht="36.75" customHeight="1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 s="50" t="s">
        <v>46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1" ht="56.25" customHeight="1">
      <c r="A58" s="14" t="s">
        <v>1</v>
      </c>
      <c r="B58" s="48" t="s">
        <v>2</v>
      </c>
      <c r="C58" s="48"/>
      <c r="D58" s="48"/>
      <c r="E58" s="33" t="s">
        <v>77</v>
      </c>
      <c r="F58" s="33" t="s">
        <v>78</v>
      </c>
      <c r="G58" s="33" t="s">
        <v>80</v>
      </c>
      <c r="H58" s="33" t="s">
        <v>79</v>
      </c>
      <c r="I58" s="33" t="s">
        <v>75</v>
      </c>
      <c r="J58" s="33" t="s">
        <v>76</v>
      </c>
      <c r="K58" s="10"/>
    </row>
    <row r="59" spans="1:11" ht="15">
      <c r="A59" s="12" t="s">
        <v>3</v>
      </c>
      <c r="B59" s="46">
        <v>1</v>
      </c>
      <c r="C59" s="46"/>
      <c r="D59" s="46"/>
      <c r="E59" s="15">
        <v>2</v>
      </c>
      <c r="F59" s="15">
        <v>3</v>
      </c>
      <c r="G59" s="15">
        <v>4</v>
      </c>
      <c r="H59" s="15">
        <v>5</v>
      </c>
      <c r="I59" s="15">
        <v>6</v>
      </c>
      <c r="J59" s="15">
        <v>7</v>
      </c>
      <c r="K59" s="10"/>
    </row>
    <row r="60" spans="1:11" ht="15" customHeight="1">
      <c r="A60" s="16" t="s">
        <v>25</v>
      </c>
      <c r="B60" s="44" t="s">
        <v>44</v>
      </c>
      <c r="C60" s="44"/>
      <c r="D60" s="44"/>
      <c r="E60" s="25">
        <v>4408</v>
      </c>
      <c r="F60" s="38">
        <v>1.59</v>
      </c>
      <c r="G60" s="25">
        <v>0</v>
      </c>
      <c r="H60" s="25">
        <v>69.647</v>
      </c>
      <c r="I60" s="25">
        <v>204.25</v>
      </c>
      <c r="J60" s="25">
        <v>239.393</v>
      </c>
      <c r="K60" s="10"/>
    </row>
    <row r="61" spans="2:12" ht="1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s="10" customFormat="1" ht="35.25" customHeight="1">
      <c r="A62" s="47" t="s">
        <v>52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2" s="10" customFormat="1" ht="18.75" customHeight="1">
      <c r="A63" s="55" t="s">
        <v>54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5" s="10" customFormat="1" ht="13.5" customHeight="1">
      <c r="A64" s="3"/>
      <c r="B64" s="51"/>
      <c r="C64" s="51"/>
      <c r="D64" s="51"/>
      <c r="E64" s="9"/>
    </row>
    <row r="65" spans="1:6" s="10" customFormat="1" ht="51" customHeight="1">
      <c r="A65" s="7" t="s">
        <v>1</v>
      </c>
      <c r="B65" s="48" t="s">
        <v>2</v>
      </c>
      <c r="C65" s="48"/>
      <c r="D65" s="48"/>
      <c r="E65" s="33" t="s">
        <v>83</v>
      </c>
      <c r="F65" s="33" t="s">
        <v>79</v>
      </c>
    </row>
    <row r="66" spans="1:6" s="10" customFormat="1" ht="15">
      <c r="A66" s="12" t="s">
        <v>3</v>
      </c>
      <c r="B66" s="46">
        <v>1</v>
      </c>
      <c r="C66" s="46"/>
      <c r="D66" s="46"/>
      <c r="E66" s="13">
        <v>2</v>
      </c>
      <c r="F66" s="13">
        <v>3</v>
      </c>
    </row>
    <row r="67" spans="1:6" s="10" customFormat="1" ht="36" customHeight="1">
      <c r="A67" s="7" t="s">
        <v>5</v>
      </c>
      <c r="B67" s="44" t="s">
        <v>55</v>
      </c>
      <c r="C67" s="44"/>
      <c r="D67" s="44"/>
      <c r="E67" s="24">
        <v>19.225</v>
      </c>
      <c r="F67" s="24">
        <v>71.17</v>
      </c>
    </row>
    <row r="68" spans="1:6" s="10" customFormat="1" ht="40.5" customHeight="1">
      <c r="A68" s="7" t="s">
        <v>7</v>
      </c>
      <c r="B68" s="44" t="s">
        <v>56</v>
      </c>
      <c r="C68" s="44"/>
      <c r="D68" s="44"/>
      <c r="E68" s="24" t="s">
        <v>72</v>
      </c>
      <c r="F68" s="24" t="s">
        <v>72</v>
      </c>
    </row>
    <row r="69" spans="1:6" s="10" customFormat="1" ht="28.5" customHeight="1">
      <c r="A69" s="7" t="s">
        <v>8</v>
      </c>
      <c r="B69" s="44" t="s">
        <v>57</v>
      </c>
      <c r="C69" s="44"/>
      <c r="D69" s="44"/>
      <c r="E69" s="24" t="s">
        <v>72</v>
      </c>
      <c r="F69" s="24" t="s">
        <v>72</v>
      </c>
    </row>
    <row r="70" spans="1:12" ht="32.25" customHeight="1">
      <c r="A70" s="45" t="s">
        <v>58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23.25" customHeight="1">
      <c r="A71" s="47" t="s">
        <v>59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0" ht="45">
      <c r="A72" s="7" t="s">
        <v>1</v>
      </c>
      <c r="B72" s="48" t="s">
        <v>2</v>
      </c>
      <c r="C72" s="48"/>
      <c r="D72" s="48"/>
      <c r="E72" s="33" t="s">
        <v>83</v>
      </c>
      <c r="F72" s="33" t="s">
        <v>78</v>
      </c>
      <c r="G72" s="33" t="s">
        <v>79</v>
      </c>
      <c r="H72" s="27"/>
      <c r="I72" s="27"/>
      <c r="J72" s="10"/>
    </row>
    <row r="73" spans="1:10" ht="15">
      <c r="A73" s="12" t="s">
        <v>3</v>
      </c>
      <c r="B73" s="46">
        <v>1</v>
      </c>
      <c r="C73" s="46"/>
      <c r="D73" s="46"/>
      <c r="E73" s="26">
        <v>2</v>
      </c>
      <c r="F73" s="26">
        <v>3</v>
      </c>
      <c r="G73" s="26">
        <v>4</v>
      </c>
      <c r="H73" s="28"/>
      <c r="I73" s="28"/>
      <c r="J73" s="10"/>
    </row>
    <row r="74" spans="1:10" ht="41.25" customHeight="1">
      <c r="A74" s="7" t="s">
        <v>28</v>
      </c>
      <c r="B74" s="44" t="s">
        <v>60</v>
      </c>
      <c r="C74" s="44"/>
      <c r="D74" s="44"/>
      <c r="E74" s="24" t="s">
        <v>72</v>
      </c>
      <c r="F74" s="24" t="s">
        <v>72</v>
      </c>
      <c r="G74" s="24" t="s">
        <v>72</v>
      </c>
      <c r="H74" s="30"/>
      <c r="I74" s="30"/>
      <c r="J74" s="10"/>
    </row>
    <row r="75" spans="1:10" ht="41.25" customHeight="1">
      <c r="A75" s="7" t="s">
        <v>17</v>
      </c>
      <c r="B75" s="44" t="s">
        <v>61</v>
      </c>
      <c r="C75" s="44"/>
      <c r="D75" s="44"/>
      <c r="E75" s="24" t="s">
        <v>72</v>
      </c>
      <c r="F75" s="24" t="s">
        <v>72</v>
      </c>
      <c r="G75" s="24" t="s">
        <v>72</v>
      </c>
      <c r="H75" s="31"/>
      <c r="I75" s="31"/>
      <c r="J75" s="10"/>
    </row>
    <row r="76" spans="1:10" ht="15">
      <c r="A76" s="7"/>
      <c r="B76" s="44" t="s">
        <v>62</v>
      </c>
      <c r="C76" s="44"/>
      <c r="D76" s="44"/>
      <c r="E76" s="24" t="s">
        <v>72</v>
      </c>
      <c r="F76" s="24" t="s">
        <v>72</v>
      </c>
      <c r="G76" s="24" t="s">
        <v>72</v>
      </c>
      <c r="H76" s="31"/>
      <c r="I76" s="31"/>
      <c r="J76" s="10"/>
    </row>
    <row r="77" spans="1:9" s="10" customFormat="1" ht="15">
      <c r="A77" s="7"/>
      <c r="B77" s="44" t="s">
        <v>63</v>
      </c>
      <c r="C77" s="44"/>
      <c r="D77" s="44"/>
      <c r="E77" s="24" t="s">
        <v>72</v>
      </c>
      <c r="F77" s="24" t="s">
        <v>72</v>
      </c>
      <c r="G77" s="24" t="s">
        <v>72</v>
      </c>
      <c r="H77" s="31"/>
      <c r="I77" s="31"/>
    </row>
    <row r="78" spans="1:9" s="10" customFormat="1" ht="15">
      <c r="A78" s="7"/>
      <c r="B78" s="44" t="s">
        <v>64</v>
      </c>
      <c r="C78" s="44"/>
      <c r="D78" s="44"/>
      <c r="E78" s="24" t="s">
        <v>72</v>
      </c>
      <c r="F78" s="24" t="s">
        <v>72</v>
      </c>
      <c r="G78" s="24" t="s">
        <v>72</v>
      </c>
      <c r="H78" s="31"/>
      <c r="I78" s="31"/>
    </row>
    <row r="79" spans="1:9" s="10" customFormat="1" ht="15">
      <c r="A79" s="7"/>
      <c r="B79" s="44" t="s">
        <v>65</v>
      </c>
      <c r="C79" s="44"/>
      <c r="D79" s="44"/>
      <c r="E79" s="24" t="s">
        <v>72</v>
      </c>
      <c r="F79" s="24" t="s">
        <v>72</v>
      </c>
      <c r="G79" s="24" t="s">
        <v>72</v>
      </c>
      <c r="H79" s="31"/>
      <c r="I79" s="31"/>
    </row>
    <row r="80" spans="1:9" s="10" customFormat="1" ht="15">
      <c r="A80" s="7"/>
      <c r="B80" s="44" t="s">
        <v>66</v>
      </c>
      <c r="C80" s="44"/>
      <c r="D80" s="44"/>
      <c r="E80" s="24" t="s">
        <v>72</v>
      </c>
      <c r="F80" s="24" t="s">
        <v>72</v>
      </c>
      <c r="G80" s="24" t="s">
        <v>72</v>
      </c>
      <c r="H80" s="31"/>
      <c r="I80" s="31"/>
    </row>
    <row r="81" spans="1:9" s="10" customFormat="1" ht="15">
      <c r="A81" s="7"/>
      <c r="B81" s="44" t="s">
        <v>67</v>
      </c>
      <c r="C81" s="44"/>
      <c r="D81" s="44"/>
      <c r="E81" s="24" t="s">
        <v>72</v>
      </c>
      <c r="F81" s="24" t="s">
        <v>72</v>
      </c>
      <c r="G81" s="24" t="s">
        <v>72</v>
      </c>
      <c r="H81" s="31"/>
      <c r="I81" s="31"/>
    </row>
    <row r="82" spans="1:9" s="10" customFormat="1" ht="15">
      <c r="A82" s="7"/>
      <c r="B82" s="44" t="s">
        <v>68</v>
      </c>
      <c r="C82" s="44"/>
      <c r="D82" s="44"/>
      <c r="E82" s="24" t="s">
        <v>72</v>
      </c>
      <c r="F82" s="24" t="s">
        <v>72</v>
      </c>
      <c r="G82" s="24" t="s">
        <v>72</v>
      </c>
      <c r="H82" s="31"/>
      <c r="I82" s="30"/>
    </row>
    <row r="83" spans="1:9" s="10" customFormat="1" ht="82.5" customHeight="1">
      <c r="A83" s="7" t="s">
        <v>18</v>
      </c>
      <c r="B83" s="44" t="s">
        <v>69</v>
      </c>
      <c r="C83" s="44"/>
      <c r="D83" s="44"/>
      <c r="E83" s="24" t="s">
        <v>72</v>
      </c>
      <c r="F83" s="24" t="s">
        <v>72</v>
      </c>
      <c r="G83" s="24" t="s">
        <v>72</v>
      </c>
      <c r="H83" s="31"/>
      <c r="I83" s="31"/>
    </row>
    <row r="84" spans="1:9" s="10" customFormat="1" ht="15">
      <c r="A84" s="7"/>
      <c r="B84" s="44" t="s">
        <v>62</v>
      </c>
      <c r="C84" s="44"/>
      <c r="D84" s="44"/>
      <c r="E84" s="24" t="s">
        <v>72</v>
      </c>
      <c r="F84" s="24" t="s">
        <v>72</v>
      </c>
      <c r="G84" s="24" t="s">
        <v>72</v>
      </c>
      <c r="H84" s="31"/>
      <c r="I84" s="31"/>
    </row>
    <row r="85" spans="1:9" s="10" customFormat="1" ht="15">
      <c r="A85" s="7"/>
      <c r="B85" s="44" t="s">
        <v>63</v>
      </c>
      <c r="C85" s="44"/>
      <c r="D85" s="44"/>
      <c r="E85" s="24" t="s">
        <v>72</v>
      </c>
      <c r="F85" s="24" t="s">
        <v>72</v>
      </c>
      <c r="G85" s="24" t="s">
        <v>72</v>
      </c>
      <c r="H85" s="31"/>
      <c r="I85" s="31"/>
    </row>
    <row r="86" spans="1:9" s="10" customFormat="1" ht="15">
      <c r="A86" s="7"/>
      <c r="B86" s="44" t="s">
        <v>64</v>
      </c>
      <c r="C86" s="44"/>
      <c r="D86" s="44"/>
      <c r="E86" s="24" t="s">
        <v>72</v>
      </c>
      <c r="F86" s="24" t="s">
        <v>72</v>
      </c>
      <c r="G86" s="24" t="s">
        <v>72</v>
      </c>
      <c r="H86" s="31"/>
      <c r="I86" s="31"/>
    </row>
    <row r="87" spans="1:9" s="10" customFormat="1" ht="15">
      <c r="A87" s="7"/>
      <c r="B87" s="44" t="s">
        <v>65</v>
      </c>
      <c r="C87" s="44"/>
      <c r="D87" s="44"/>
      <c r="E87" s="24" t="s">
        <v>72</v>
      </c>
      <c r="F87" s="24" t="s">
        <v>72</v>
      </c>
      <c r="G87" s="24" t="s">
        <v>72</v>
      </c>
      <c r="H87" s="31"/>
      <c r="I87" s="31"/>
    </row>
    <row r="88" spans="1:9" s="10" customFormat="1" ht="15">
      <c r="A88" s="7"/>
      <c r="B88" s="44" t="s">
        <v>66</v>
      </c>
      <c r="C88" s="44"/>
      <c r="D88" s="44"/>
      <c r="E88" s="24" t="s">
        <v>72</v>
      </c>
      <c r="F88" s="24" t="s">
        <v>72</v>
      </c>
      <c r="G88" s="24" t="s">
        <v>72</v>
      </c>
      <c r="H88" s="31"/>
      <c r="I88" s="31"/>
    </row>
    <row r="89" spans="1:9" s="10" customFormat="1" ht="15">
      <c r="A89" s="7"/>
      <c r="B89" s="44" t="s">
        <v>67</v>
      </c>
      <c r="C89" s="44"/>
      <c r="D89" s="44"/>
      <c r="E89" s="24" t="s">
        <v>72</v>
      </c>
      <c r="F89" s="24" t="s">
        <v>72</v>
      </c>
      <c r="G89" s="24" t="s">
        <v>72</v>
      </c>
      <c r="H89" s="31"/>
      <c r="I89" s="31"/>
    </row>
    <row r="90" spans="1:9" s="10" customFormat="1" ht="15">
      <c r="A90" s="7"/>
      <c r="B90" s="44" t="s">
        <v>68</v>
      </c>
      <c r="C90" s="44"/>
      <c r="D90" s="44"/>
      <c r="E90" s="24" t="s">
        <v>72</v>
      </c>
      <c r="F90" s="24" t="s">
        <v>72</v>
      </c>
      <c r="G90" s="24" t="s">
        <v>72</v>
      </c>
      <c r="H90" s="31"/>
      <c r="I90" s="31"/>
    </row>
    <row r="91" spans="1:9" s="10" customFormat="1" ht="42.75" customHeight="1">
      <c r="A91" s="7" t="s">
        <v>23</v>
      </c>
      <c r="B91" s="44" t="s">
        <v>70</v>
      </c>
      <c r="C91" s="44"/>
      <c r="D91" s="44"/>
      <c r="E91" s="24" t="s">
        <v>72</v>
      </c>
      <c r="F91" s="24" t="s">
        <v>72</v>
      </c>
      <c r="G91" s="24" t="s">
        <v>72</v>
      </c>
      <c r="H91" s="32"/>
      <c r="I91" s="32"/>
    </row>
    <row r="92" spans="1:9" s="10" customFormat="1" ht="29.25" customHeight="1">
      <c r="A92" s="7" t="s">
        <v>24</v>
      </c>
      <c r="B92" s="44" t="s">
        <v>71</v>
      </c>
      <c r="C92" s="44"/>
      <c r="D92" s="44"/>
      <c r="E92" s="24" t="s">
        <v>72</v>
      </c>
      <c r="F92" s="24" t="s">
        <v>72</v>
      </c>
      <c r="G92" s="24" t="s">
        <v>72</v>
      </c>
      <c r="H92" s="32"/>
      <c r="I92" s="32"/>
    </row>
    <row r="94" spans="1:7" s="10" customFormat="1" ht="18.75">
      <c r="A94" s="2"/>
      <c r="D94" s="35" t="s">
        <v>89</v>
      </c>
      <c r="E94" s="35"/>
      <c r="F94" s="35"/>
      <c r="G94" s="35" t="s">
        <v>90</v>
      </c>
    </row>
    <row r="95" s="10" customFormat="1" ht="1.5" customHeight="1">
      <c r="A95" s="2"/>
    </row>
    <row r="96" s="10" customFormat="1" ht="15" hidden="1">
      <c r="A96" s="2"/>
    </row>
    <row r="97" s="10" customFormat="1" ht="15" hidden="1">
      <c r="A97" s="2"/>
    </row>
    <row r="98" spans="3:6" ht="15" hidden="1">
      <c r="C98" s="10"/>
      <c r="F98" s="10"/>
    </row>
    <row r="99" ht="15" hidden="1"/>
  </sheetData>
  <sheetProtection/>
  <mergeCells count="110">
    <mergeCell ref="C48:D48"/>
    <mergeCell ref="A35:B35"/>
    <mergeCell ref="C41:D41"/>
    <mergeCell ref="A37:B37"/>
    <mergeCell ref="C37:D37"/>
    <mergeCell ref="A38:B38"/>
    <mergeCell ref="C38:D38"/>
    <mergeCell ref="C35:D35"/>
    <mergeCell ref="A43:B43"/>
    <mergeCell ref="C43:D43"/>
    <mergeCell ref="C42:D42"/>
    <mergeCell ref="A39:B39"/>
    <mergeCell ref="B2:C2"/>
    <mergeCell ref="B24:D24"/>
    <mergeCell ref="B25:D25"/>
    <mergeCell ref="B22:D22"/>
    <mergeCell ref="B23:D23"/>
    <mergeCell ref="B19:D19"/>
    <mergeCell ref="B20:D20"/>
    <mergeCell ref="B5:D5"/>
    <mergeCell ref="B6:D6"/>
    <mergeCell ref="B7:D7"/>
    <mergeCell ref="B21:D21"/>
    <mergeCell ref="B16:D16"/>
    <mergeCell ref="B17:D17"/>
    <mergeCell ref="A3:L3"/>
    <mergeCell ref="A4:L4"/>
    <mergeCell ref="A9:L9"/>
    <mergeCell ref="A10:L10"/>
    <mergeCell ref="B8:D8"/>
    <mergeCell ref="B13:D13"/>
    <mergeCell ref="A14:L14"/>
    <mergeCell ref="A15:L15"/>
    <mergeCell ref="B11:D11"/>
    <mergeCell ref="B12:D12"/>
    <mergeCell ref="B60:D60"/>
    <mergeCell ref="B58:D58"/>
    <mergeCell ref="B59:D59"/>
    <mergeCell ref="C32:D32"/>
    <mergeCell ref="A36:B36"/>
    <mergeCell ref="C36:D36"/>
    <mergeCell ref="B18:D18"/>
    <mergeCell ref="A28:L28"/>
    <mergeCell ref="A32:B32"/>
    <mergeCell ref="C30:D30"/>
    <mergeCell ref="A31:B31"/>
    <mergeCell ref="C31:D31"/>
    <mergeCell ref="B26:D26"/>
    <mergeCell ref="A30:B30"/>
    <mergeCell ref="B27:D27"/>
    <mergeCell ref="A50:L50"/>
    <mergeCell ref="A29:L29"/>
    <mergeCell ref="A49:L49"/>
    <mergeCell ref="A42:B42"/>
    <mergeCell ref="A47:B47"/>
    <mergeCell ref="C39:D39"/>
    <mergeCell ref="A40:B40"/>
    <mergeCell ref="C40:D40"/>
    <mergeCell ref="A41:B41"/>
    <mergeCell ref="B61:L61"/>
    <mergeCell ref="A56:L56"/>
    <mergeCell ref="A57:L57"/>
    <mergeCell ref="B51:D51"/>
    <mergeCell ref="B52:D52"/>
    <mergeCell ref="B65:D65"/>
    <mergeCell ref="A33:B33"/>
    <mergeCell ref="C46:D46"/>
    <mergeCell ref="C47:D47"/>
    <mergeCell ref="A44:B44"/>
    <mergeCell ref="C44:D44"/>
    <mergeCell ref="A45:B45"/>
    <mergeCell ref="C45:D45"/>
    <mergeCell ref="A46:B46"/>
    <mergeCell ref="B64:D64"/>
    <mergeCell ref="C33:D33"/>
    <mergeCell ref="C34:D34"/>
    <mergeCell ref="A34:B34"/>
    <mergeCell ref="A63:L63"/>
    <mergeCell ref="A48:B48"/>
    <mergeCell ref="A62:L62"/>
    <mergeCell ref="B53:D53"/>
    <mergeCell ref="B54:D54"/>
    <mergeCell ref="B55:D55"/>
    <mergeCell ref="A70:L70"/>
    <mergeCell ref="B66:D66"/>
    <mergeCell ref="B67:D67"/>
    <mergeCell ref="B68:D68"/>
    <mergeCell ref="B69:D69"/>
    <mergeCell ref="A71:L71"/>
    <mergeCell ref="B78:D78"/>
    <mergeCell ref="B79:D79"/>
    <mergeCell ref="B80:D80"/>
    <mergeCell ref="B72:D72"/>
    <mergeCell ref="B73:D73"/>
    <mergeCell ref="B74:D74"/>
    <mergeCell ref="B75:D75"/>
    <mergeCell ref="B81:D81"/>
    <mergeCell ref="B82:D82"/>
    <mergeCell ref="B83:D83"/>
    <mergeCell ref="B84:D84"/>
    <mergeCell ref="B85:D85"/>
    <mergeCell ref="B76:D76"/>
    <mergeCell ref="B77:D77"/>
    <mergeCell ref="B91:D91"/>
    <mergeCell ref="B92:D92"/>
    <mergeCell ref="B86:D86"/>
    <mergeCell ref="B87:D87"/>
    <mergeCell ref="B88:D88"/>
    <mergeCell ref="B89:D89"/>
    <mergeCell ref="B90:D90"/>
  </mergeCells>
  <printOptions/>
  <pageMargins left="0.5118110236220472" right="0.31496062992125984" top="0.7480314960629921" bottom="0.7480314960629921" header="0.31496062992125984" footer="0.31496062992125984"/>
  <pageSetup fitToHeight="6" horizontalDpi="600" verticalDpi="600" orientation="landscape" paperSize="9" scale="69" r:id="rId3"/>
  <rowBreaks count="4" manualBreakCount="4">
    <brk id="13" max="11" man="1"/>
    <brk id="27" max="11" man="1"/>
    <brk id="48" max="11" man="1"/>
    <brk id="69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molotovatv</dc:creator>
  <cp:keywords/>
  <dc:description/>
  <cp:lastModifiedBy>SumarokovAI</cp:lastModifiedBy>
  <cp:lastPrinted>2017-04-17T07:12:34Z</cp:lastPrinted>
  <dcterms:created xsi:type="dcterms:W3CDTF">2014-02-25T11:48:20Z</dcterms:created>
  <dcterms:modified xsi:type="dcterms:W3CDTF">2017-04-25T09:36:45Z</dcterms:modified>
  <cp:category/>
  <cp:version/>
  <cp:contentType/>
  <cp:contentStatus/>
</cp:coreProperties>
</file>