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\eo\groups\УТР\УТР\СТАНДАРТЫ РАСКРЫТИЯ ИНФОРМАЦИИ\На сайт\Предложения\ЭЭ\2025\"/>
    </mc:Choice>
  </mc:AlternateContent>
  <bookViews>
    <workbookView xWindow="360" yWindow="225" windowWidth="17115" windowHeight="6225" firstSheet="1" activeTab="4"/>
  </bookViews>
  <sheets>
    <sheet name="Лист1" sheetId="4" state="hidden" r:id="rId1"/>
    <sheet name="Приложение" sheetId="5" r:id="rId2"/>
    <sheet name="Приложение 1" sheetId="6" r:id="rId3"/>
    <sheet name="Приложение 4" sheetId="7" r:id="rId4"/>
    <sheet name="Приложение 5" sheetId="8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'Приложение 4'!$A$1:$G$48</definedName>
    <definedName name="_xlnm.Print_Area" localSheetId="4">'Приложение 5'!$A$1:$L$25</definedName>
  </definedNames>
  <calcPr calcId="162913"/>
</workbook>
</file>

<file path=xl/calcChain.xml><?xml version="1.0" encoding="utf-8"?>
<calcChain xmlns="http://schemas.openxmlformats.org/spreadsheetml/2006/main">
  <c r="E10" i="7" l="1"/>
  <c r="F10" i="7"/>
  <c r="F14" i="7" l="1"/>
  <c r="I8" i="8" l="1"/>
  <c r="I6" i="8"/>
  <c r="E14" i="7" l="1"/>
  <c r="E4" i="7"/>
  <c r="G25" i="7" l="1"/>
  <c r="G14" i="7" l="1"/>
  <c r="G28" i="7"/>
  <c r="G27" i="7"/>
  <c r="G26" i="7"/>
  <c r="G4" i="7"/>
  <c r="D28" i="7"/>
  <c r="D26" i="7"/>
  <c r="D14" i="7" l="1"/>
  <c r="D27" i="7" l="1"/>
  <c r="D10" i="7"/>
  <c r="D25" i="7" s="1"/>
  <c r="B8" i="4" l="1"/>
  <c r="C7" i="4"/>
  <c r="B7" i="4"/>
  <c r="C8" i="4" l="1"/>
</calcChain>
</file>

<file path=xl/sharedStrings.xml><?xml version="1.0" encoding="utf-8"?>
<sst xmlns="http://schemas.openxmlformats.org/spreadsheetml/2006/main" count="260" uniqueCount="199">
  <si>
    <t>1.</t>
  </si>
  <si>
    <t>Установленная мощность</t>
  </si>
  <si>
    <t>МВт</t>
  </si>
  <si>
    <t>2.</t>
  </si>
  <si>
    <t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</si>
  <si>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3.</t>
  </si>
  <si>
    <t>Производство электрической энергии</t>
  </si>
  <si>
    <t>млн. кВт·ч</t>
  </si>
  <si>
    <t>4.</t>
  </si>
  <si>
    <t>Полезный отпуск электрической энергии</t>
  </si>
  <si>
    <t>5.</t>
  </si>
  <si>
    <t>Отпуск тепловой энергии с коллекторов</t>
  </si>
  <si>
    <t>тыс. Гкал</t>
  </si>
  <si>
    <t>6.</t>
  </si>
  <si>
    <t>Отпуск тепловой энергии в сеть</t>
  </si>
  <si>
    <t>7.</t>
  </si>
  <si>
    <t>Необходимая валовая выручка - всего</t>
  </si>
  <si>
    <t>млн. рублей</t>
  </si>
  <si>
    <t>7.1.</t>
  </si>
  <si>
    <t>относимая на электрическую энергию</t>
  </si>
  <si>
    <t>7.2.</t>
  </si>
  <si>
    <t>относимая на электрическую мощность</t>
  </si>
  <si>
    <t>7.3.</t>
  </si>
  <si>
    <t>относимая на тепловую энергию, отпускаемую с коллекторов источников</t>
  </si>
  <si>
    <t>8.</t>
  </si>
  <si>
    <t>Топливо - всего</t>
  </si>
  <si>
    <t>8.1.</t>
  </si>
  <si>
    <t>топливо на электрическую энергию</t>
  </si>
  <si>
    <t>удельный расход условного топлива на электрическую энергию</t>
  </si>
  <si>
    <t>г/кВт·ч</t>
  </si>
  <si>
    <t>8.2.</t>
  </si>
  <si>
    <t>топливо на тепловую энергию</t>
  </si>
  <si>
    <t>удельный расход условного топлива на тепловую энергию</t>
  </si>
  <si>
    <t>кг/Гкал</t>
  </si>
  <si>
    <t>реквизиты решения по удельному расходу условного топлива на отпуск тепловой и электрической энергии</t>
  </si>
  <si>
    <t>9.</t>
  </si>
  <si>
    <t>Амортизация</t>
  </si>
  <si>
    <t>10.</t>
  </si>
  <si>
    <t>Показатели численности персонала и фонда оплаты труда по регулируемым видам деятельности</t>
  </si>
  <si>
    <t>10.1.</t>
  </si>
  <si>
    <t>среднесписочная численность персонала</t>
  </si>
  <si>
    <t>человек</t>
  </si>
  <si>
    <t>10.2.</t>
  </si>
  <si>
    <t>среднемесячная заработная плата на одного работника</t>
  </si>
  <si>
    <t>тыс. рублей на человека</t>
  </si>
  <si>
    <t>10.3.</t>
  </si>
  <si>
    <t>реквизиты отраслевого тарифного соглашения (дата утверждения, срок действия)</t>
  </si>
  <si>
    <t>11.</t>
  </si>
  <si>
    <t>Расходы на производство - всего</t>
  </si>
  <si>
    <t>11.1.</t>
  </si>
  <si>
    <t>относимые на электрическую энергию</t>
  </si>
  <si>
    <t>11.2.</t>
  </si>
  <si>
    <t>относимые на электрическую мощность</t>
  </si>
  <si>
    <t>11.3.</t>
  </si>
  <si>
    <t>относимые на тепловую энергию, отпускаемую с коллекторов источников</t>
  </si>
  <si>
    <t>12.</t>
  </si>
  <si>
    <t>Объем перекрестного субсидирования - всего</t>
  </si>
  <si>
    <t>12.1.</t>
  </si>
  <si>
    <t>от производства тепловой энергии</t>
  </si>
  <si>
    <t>12.2.</t>
  </si>
  <si>
    <t>от производства электрической энергии</t>
  </si>
  <si>
    <t>13.</t>
  </si>
  <si>
    <t>Необходимые расходы из прибыли - всего</t>
  </si>
  <si>
    <t>13.1.</t>
  </si>
  <si>
    <t>13.2.</t>
  </si>
  <si>
    <t>13.3.</t>
  </si>
  <si>
    <t>14.</t>
  </si>
  <si>
    <t>Капитальные вложения из прибыли (с учетом налога на прибыль) - всего</t>
  </si>
  <si>
    <t>14.1.</t>
  </si>
  <si>
    <t>14.2.</t>
  </si>
  <si>
    <t>14.3.</t>
  </si>
  <si>
    <t>15.</t>
  </si>
  <si>
    <t>Чистая прибыль (убыток)</t>
  </si>
  <si>
    <t>16.</t>
  </si>
  <si>
    <t>Рентабельность продаж (величина прибыли от продажи в каждом рубле выручки)</t>
  </si>
  <si>
    <t>процент</t>
  </si>
  <si>
    <t>17.</t>
  </si>
  <si>
    <t>Реквизиты инвестиционной программы (кем утверждена, дата утверждения, номер приказа или решения, электронный адрес размещения)</t>
  </si>
  <si>
    <t>Наименование показателей</t>
  </si>
  <si>
    <t>Единица измерения</t>
  </si>
  <si>
    <t>Показатели, утвержденные на базовый период*</t>
  </si>
  <si>
    <t>Предложения на расчетный период регулирования</t>
  </si>
  <si>
    <t>№
пп</t>
  </si>
  <si>
    <t>Единица изменения</t>
  </si>
  <si>
    <t>1.1.</t>
  </si>
  <si>
    <t>Для генерирующих объектов</t>
  </si>
  <si>
    <t>цена на электрическую энергию</t>
  </si>
  <si>
    <t>руб./тыс. кВт·ч</t>
  </si>
  <si>
    <t>в том числе топливная составляющая</t>
  </si>
  <si>
    <t>цена на генерирующую мощность</t>
  </si>
  <si>
    <t>руб./МВт в мес.</t>
  </si>
  <si>
    <t>руб./Гкал</t>
  </si>
  <si>
    <t>1,2 - 2,5 кг/см2</t>
  </si>
  <si>
    <t>2,5 - 7,0 кг/см2</t>
  </si>
  <si>
    <t>7,0 - 13,0 кг/см2</t>
  </si>
  <si>
    <t>&gt; 13 кг/см2</t>
  </si>
  <si>
    <t>средний тариф на теплоноситель, в том числе:</t>
  </si>
  <si>
    <t>руб./куб. метра</t>
  </si>
  <si>
    <t>вода</t>
  </si>
  <si>
    <t>1.2.</t>
  </si>
  <si>
    <t>1.3.1.</t>
  </si>
  <si>
    <t>1.3.2.</t>
  </si>
  <si>
    <t>1.3.3.</t>
  </si>
  <si>
    <t>с типовыми</t>
  </si>
  <si>
    <t>Примечание</t>
  </si>
  <si>
    <t>без прибыли (п.8.7-8.8, 8.10-8.13)</t>
  </si>
  <si>
    <t>топливо+АТС</t>
  </si>
  <si>
    <t>на ээ прибыль равна 0 (по методологии), но по факту прибыль РСВ относится к э/э</t>
  </si>
  <si>
    <t>прибыль по факту 0, в плане распределяются % УРУТ</t>
  </si>
  <si>
    <t>прибыль (убыток) РСВ + % УРУТ (% по кредитам + кап влож из прибыли + выпадающие+налог на прибыль)</t>
  </si>
  <si>
    <t>п.13+п.14</t>
  </si>
  <si>
    <t>п.13.2.1 ЕИАС</t>
  </si>
  <si>
    <t>п.13.2.2 ЕИАС</t>
  </si>
  <si>
    <t xml:space="preserve"> - в шаблоне не полные расходы по тэ (только расходы, определенные прямым счетом) п.10.2-п.11 (ЕИАС)
</t>
  </si>
  <si>
    <t>п.10.2 ЕИАС</t>
  </si>
  <si>
    <t>Пибыль (убыток) РСВ + Расходы из прибыли (% по кредитам + кап влож из прибыли + выпадающие+налог на прибыль)
п.8.8+п.8.10+п.8.11+п.8.12+п.8.13 (ЕИАС)</t>
  </si>
  <si>
    <t>в плане и в факте 0 п.8.9 (ЕИАС)</t>
  </si>
  <si>
    <t>ТЭЦ-8</t>
  </si>
  <si>
    <t>ТЭЦ-17</t>
  </si>
  <si>
    <t>наименование станций</t>
  </si>
  <si>
    <t>тарифная ставка на мощность, руб./МВт. в месяц (без НДС)</t>
  </si>
  <si>
    <t>заявка на 2015 год</t>
  </si>
  <si>
    <r>
      <t xml:space="preserve">Предложения ОАО </t>
    </r>
    <r>
      <rPr>
        <sz val="11"/>
        <color theme="1"/>
        <rFont val="Calibri"/>
        <family val="2"/>
        <charset val="204"/>
        <scheme val="minor"/>
      </rPr>
      <t>«</t>
    </r>
    <r>
      <rPr>
        <b/>
        <sz val="11"/>
        <color theme="1"/>
        <rFont val="Calibri"/>
        <family val="2"/>
        <charset val="204"/>
        <scheme val="minor"/>
      </rPr>
      <t>Мосэнерго</t>
    </r>
    <r>
      <rPr>
        <sz val="11"/>
        <color theme="1"/>
        <rFont val="Calibri"/>
        <family val="2"/>
        <charset val="204"/>
        <scheme val="minor"/>
      </rPr>
      <t>»</t>
    </r>
    <r>
      <rPr>
        <b/>
        <sz val="11"/>
        <color theme="1"/>
        <rFont val="Calibri"/>
        <family val="2"/>
        <charset val="204"/>
        <scheme val="minor"/>
      </rPr>
      <t xml:space="preserve"> об установлении цен на электрическую энергию (мощность), продаваемую на оптовом рынке в вынужденном режиме, на 2015 год</t>
    </r>
  </si>
  <si>
    <t>тариф на электрическую энергию, руб./МВт.ч (без НДС)</t>
  </si>
  <si>
    <t>1.3.*</t>
  </si>
  <si>
    <t>Справочно:</t>
  </si>
  <si>
    <t>ПРИЛОЖЕНИЕ</t>
  </si>
  <si>
    <t>к стандартам раскрытия информации</t>
  </si>
  <si>
    <t xml:space="preserve">субъектами оптового и розничных </t>
  </si>
  <si>
    <t>рынков электрической энергии</t>
  </si>
  <si>
    <t>ПРЕДЛОЖЕНИЕ</t>
  </si>
  <si>
    <t xml:space="preserve">                                       </t>
  </si>
  <si>
    <t>(полное наименование юридического лица)</t>
  </si>
  <si>
    <t>(сокращенное наименование юридического лица)</t>
  </si>
  <si>
    <t>Приложение N 1</t>
  </si>
  <si>
    <t xml:space="preserve">к предложению о размере </t>
  </si>
  <si>
    <t>цен (тарифов)</t>
  </si>
  <si>
    <t>Раздел 1. Информация об организации</t>
  </si>
  <si>
    <t>Полное наименование</t>
  </si>
  <si>
    <t>Сокращенное наименование</t>
  </si>
  <si>
    <t>Место нахождения</t>
  </si>
  <si>
    <t>Фактический адрес</t>
  </si>
  <si>
    <t>ИНН</t>
  </si>
  <si>
    <t>КПП</t>
  </si>
  <si>
    <t>Ф.И.О. руководителя</t>
  </si>
  <si>
    <t>Адрес электронной почты</t>
  </si>
  <si>
    <t>Контактный телефон</t>
  </si>
  <si>
    <t>Факс</t>
  </si>
  <si>
    <t>по факту - с/с ээ (в т.ч. ГД+комм)+ с/с тэ (в т.ч. ГД+комм) + Пибыль (убыток) РСВ + Расх из прибыли (% по кредитам+капвлож из прибыли+выпадающие+налог на приб)</t>
  </si>
  <si>
    <t>Соглашение - правовой акт, регулирующий социально-трудовые отношения в Организациях и устанавливающий общие принципы регулирования связанных с ними экономических отношений, общие условия оплаты труда, гарантии, компенсации и льготы работникам отрасли. В рамках настоящего Соглашения также определяются права, обязанности и ответственность сторон социального партнерства в Организации (работодателей, работников и их полномочных представителей), а также сторон социального партнерства в электроэнергетике.</t>
  </si>
  <si>
    <t xml:space="preserve">1-е полугодие </t>
  </si>
  <si>
    <t xml:space="preserve">2-е полугодие </t>
  </si>
  <si>
    <t xml:space="preserve">о размере составляющей части цены на мощность, </t>
  </si>
  <si>
    <t>2023 год</t>
  </si>
  <si>
    <t>2024 год</t>
  </si>
  <si>
    <t>2023 факт</t>
  </si>
  <si>
    <t>2024 утв</t>
  </si>
  <si>
    <t>2025 план</t>
  </si>
  <si>
    <t>______________ПАО "ТГК-2"_______________</t>
  </si>
  <si>
    <t>Публичное акционерное общество «Территориальная генерирующая компания №2»</t>
  </si>
  <si>
    <t>ПАО "ТГК-2"</t>
  </si>
  <si>
    <t>150003, г. Ярославь, ул.Пятницкая, д. 6</t>
  </si>
  <si>
    <t>energy@tgc-2.ru</t>
  </si>
  <si>
    <t>(4852) 79-70-86</t>
  </si>
  <si>
    <t>Раздел 3. Цены (тарифы) по регулируемым видам деятельности организации  Северодвинская ТЭЦ-1 ПАО "ТГК-2"</t>
  </si>
  <si>
    <t>Приказ Минэнерго России от 13.10.2023 № 897</t>
  </si>
  <si>
    <t>-</t>
  </si>
  <si>
    <t>одноставочный тариф в горячей воде</t>
  </si>
  <si>
    <t>Исполняющий обязанности генерального директора Иванова Юлия Валентиновна</t>
  </si>
  <si>
    <t>1.5.</t>
  </si>
  <si>
    <t>* Базовый период - год, предшествующий расчетному периоду регулирования, цены установлены по неценовой зоне оптового рынка</t>
  </si>
  <si>
    <t>обеспечивающей компенсацию расходов на эксплуатацию объекта диспетчеризации 3Г
Северодвинской ТЭЦ-1, в отношении которого принято решение о приостановлении его вывода из эксплуатации на 2025 год</t>
  </si>
  <si>
    <t>163045, г. Архангельск, Талажское шоссе, д. 19</t>
  </si>
  <si>
    <t>2025 утв</t>
  </si>
  <si>
    <t xml:space="preserve">*** </t>
  </si>
  <si>
    <t>Показатели, утвержденные **</t>
  </si>
  <si>
    <t>Фактические показатели за год, предшествующий базовому периоду***</t>
  </si>
  <si>
    <t>Фактические показатели за год, предшествующий базовому периоду*</t>
  </si>
  <si>
    <t>* указаны утвержденные показатели</t>
  </si>
  <si>
    <t>Показатели, утвержденные*</t>
  </si>
  <si>
    <t>средний одноставочный тариф на тепловую энергию**</t>
  </si>
  <si>
    <t>тариф на отборный пар давлением***:</t>
  </si>
  <si>
    <t>тариф на острый и редуцированный пар***</t>
  </si>
  <si>
    <t>пар***</t>
  </si>
  <si>
    <t xml:space="preserve">**  тарифы на тепловую энергию указаны без учета передачи тепловой энергии </t>
  </si>
  <si>
    <t>*** в соответствии со статьей 8 Федерального закона от 27.07.2010 № 190-ФЗ «О теплоснабжнии» с 1 января 2018 года цены на тепловую энергию (мощность), производимую и (или) поставляемую с использованием теплоносителя в виде пара теплоснабжающими организациями потребителям, другим теплоснабжающим организациям; цены на теплоноситель в виде пара, поставляемый теплоснабжающими организациями потребителям, другим теплоснабжающим организациям  не подлежат регулированию и определяются соглашением сторон договора теплоснабжения и (или) договора поставки тепловой энергии (мощности) и (или) теплоносителя.</t>
  </si>
  <si>
    <t>****</t>
  </si>
  <si>
    <t>2025 год****</t>
  </si>
  <si>
    <t>в 2025г.  указаны утвержденные показатели в части тарифов на тепловую энергию/пар</t>
  </si>
  <si>
    <t>Приказ Минэнерго России от 13.10.2023 № 898</t>
  </si>
  <si>
    <t>отражение данного показателя порядком расчета не предусмотрено</t>
  </si>
  <si>
    <t>электроэнергия</t>
  </si>
  <si>
    <t>тепловая энергия</t>
  </si>
  <si>
    <t>Раздел 2. Основные показатели деятельности генерирующего объекта Северодвинская ТЭЦ-1 ПАО "ТГК-2"</t>
  </si>
  <si>
    <t>** Показатели, утвержденные на 2025 год, цены установлены по регулируемым договорам (ценовая зона) в целях поставки населению субъектами оптового рынка, ранее относившихся к неценовым зонам оптового рынка</t>
  </si>
  <si>
    <t>Фактические расходы на электрическую и тепловую энергию (мощность) за 2023г., предложение на 2025 г. указаны согласно шаблону расчета ставки ВГ</t>
  </si>
  <si>
    <t>Утвержденная  в соответствии с Постановлением Правительства РФ от 01.12.2009 N 977 "Об инвестиционных программах субъектов электроэнергетики" инвестиционная программа отсутствует</t>
  </si>
  <si>
    <t>Утверждена Постановлением Министерства топливно-энергетиченского комплекса и жилищно-коммунального хозяйства Архангельской области № 236-п от 20.12.2024</t>
  </si>
  <si>
    <t>Предложения на расчетный период регулирования***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</si>
</sst>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%"/>
    <numFmt numFmtId="166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9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49" fontId="1" fillId="0" borderId="0" xfId="0" applyNumberFormat="1" applyFont="1" applyFill="1" applyAlignment="1">
      <alignment vertical="top" wrapText="1"/>
    </xf>
    <xf numFmtId="0" fontId="6" fillId="0" borderId="0" xfId="0" applyFont="1" applyAlignment="1">
      <alignment vertical="top"/>
    </xf>
    <xf numFmtId="0" fontId="4" fillId="0" borderId="1" xfId="0" applyFont="1" applyFill="1" applyBorder="1" applyAlignment="1">
      <alignment vertical="center" wrapText="1"/>
    </xf>
    <xf numFmtId="164" fontId="1" fillId="0" borderId="1" xfId="2" applyFont="1" applyFill="1" applyBorder="1" applyAlignment="1">
      <alignment horizontal="right" vertical="center"/>
    </xf>
    <xf numFmtId="164" fontId="4" fillId="0" borderId="1" xfId="2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top"/>
    </xf>
    <xf numFmtId="164" fontId="4" fillId="0" borderId="1" xfId="2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3"/>
    <xf numFmtId="4" fontId="4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166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vertical="top"/>
    </xf>
    <xf numFmtId="0" fontId="1" fillId="0" borderId="1" xfId="0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vertical="top"/>
    </xf>
    <xf numFmtId="164" fontId="1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top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colors>
    <mruColors>
      <color rgb="FF0000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energo.elektra.ru\data\Corps\&#1059;&#1058;&#1055;&#1040;&#1057;\&#1058;&#1072;&#1088;&#1080;&#1092;&#1099;%202015\&#1056;&#1072;&#1073;&#1086;&#1090;&#1072;%20&#1089;%20&#1060;&#1057;&#1058;\&#1042;&#1099;&#1085;&#1091;&#1078;&#1076;&#1077;&#1085;&#1085;&#1099;&#1077;\&#1064;&#1072;&#1073;&#1083;&#1086;&#1085;&#1099;%20&#1045;&#1048;&#1040;&#1057;\GRES.DV.2015_&#1058;&#1069;&#1062;-8.%20(v1.0.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energo.elektra.ru\data\Corps\&#1059;&#1058;&#1055;&#1040;&#1057;\&#1058;&#1072;&#1088;&#1080;&#1092;&#1099;%202015\&#1056;&#1072;&#1073;&#1086;&#1090;&#1072;%20&#1089;%20&#1060;&#1057;&#1058;\&#1042;&#1099;&#1085;&#1091;&#1078;&#1076;&#1077;&#1085;&#1085;&#1099;&#1077;\&#1064;&#1072;&#1073;&#1083;&#1086;&#1085;&#1099;%20&#1045;&#1048;&#1040;&#1057;\GRES.DV.2015_&#1058;&#1069;&#1062;-17.(v1.0.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o_gk/&#1043;&#1058;&#1056;/&#1058;&#1072;&#1088;&#1080;&#1092;&#1099;%202025/&#1056;&#1072;&#1089;&#1095;&#1077;&#1090;%20&#1090;&#1072;&#1088;&#1080;&#1092;&#1086;&#1074;%20&#1085;&#1072;%20&#1069;&#1069;/&#1056;&#1072;&#1089;&#1082;&#1088;&#1099;&#1090;&#1080;&#1077;%20&#1080;&#1085;&#1092;&#1086;&#1088;&#1084;&#1072;&#1094;&#1080;&#1080;/Predlozhenie2_tarify_ee_rd_ncz_prelozh_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o_gk/&#1043;&#1058;&#1056;/&#1058;&#1072;&#1088;&#1080;&#1092;&#1099;%202025/&#1056;&#1072;&#1089;&#1095;&#1077;&#1090;%20&#1090;&#1072;&#1088;&#1080;&#1092;&#1086;&#1074;%20&#1085;&#1072;%20&#1069;&#1069;/&#1057;&#1058;&#1069;&#1062;-1%20&#1074;&#1099;&#1085;&#1091;&#1078;&#1076;&#1077;&#1085;&#1085;&#1072;&#1103;%20&#1075;&#1077;&#1085;&#1077;&#1088;&#1072;&#1094;&#1080;&#1103;/GRES.DV.2025.GK(v1.0)_&#1057;&#1077;&#1074;&#1077;&#1088;&#1086;&#1076;&#1074;&#1080;&#1085;&#1089;&#1082;&#1072;&#1103;%20&#1058;&#1069;&#1062;-1_&#1041;&#1072;&#1079;&#1072;&#1088;&#1077;&#1074;&#1072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Список листов"/>
      <sheetName val="Сопроводительные материалы"/>
      <sheetName val="Индексы"/>
      <sheetName val="0"/>
      <sheetName val="ПУ"/>
      <sheetName val="Зтип"/>
      <sheetName val="1"/>
      <sheetName val="2"/>
      <sheetName val="2.1"/>
      <sheetName val="2.2"/>
      <sheetName val="2.3"/>
      <sheetName val="2.4"/>
      <sheetName val="4"/>
      <sheetName val="5"/>
      <sheetName val="6"/>
      <sheetName val="6.1"/>
      <sheetName val="9"/>
      <sheetName val="11"/>
      <sheetName val="12"/>
      <sheetName val="13"/>
      <sheetName val="15"/>
      <sheetName val="20"/>
      <sheetName val="22"/>
      <sheetName val="23"/>
      <sheetName val="24.1"/>
      <sheetName val="25"/>
      <sheetName val="Комментарии"/>
      <sheetName val="Проверка"/>
      <sheetName val="et_union"/>
      <sheetName val="TEHSHEET"/>
      <sheetName val="AllSheetsInThisWorkbook"/>
      <sheetName val="modList08"/>
      <sheetName val="modList03"/>
      <sheetName val="modList07"/>
      <sheetName val="modList09"/>
      <sheetName val="modList10"/>
      <sheetName val="modList11"/>
      <sheetName val="modList12"/>
      <sheetName val="modList13"/>
      <sheetName val="modList14"/>
      <sheetName val="modList15"/>
      <sheetName val="modList16"/>
      <sheetName val="modList17"/>
      <sheetName val="modfrmDictionary"/>
      <sheetName val="modListSopr"/>
      <sheetName val="modList24"/>
      <sheetName val="modList25"/>
      <sheetName val="modList05"/>
      <sheetName val="modCommandButton"/>
      <sheetName val="modList00"/>
      <sheetName val="modListComs"/>
      <sheetName val="REESTR_ORG"/>
      <sheetName val="REESTR_MO"/>
      <sheetName val="REESTR_COAL_MINE"/>
      <sheetName val="REESTR_OTH_FUEL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/>
      <sheetData sheetId="1"/>
      <sheetData sheetId="2"/>
      <sheetData sheetId="3"/>
      <sheetData sheetId="4"/>
      <sheetData sheetId="5"/>
      <sheetData sheetId="6">
        <row r="36">
          <cell r="J36">
            <v>0</v>
          </cell>
        </row>
        <row r="64">
          <cell r="L64">
            <v>1279.7631737999834</v>
          </cell>
        </row>
        <row r="67">
          <cell r="L67">
            <v>194741.83981882074</v>
          </cell>
        </row>
      </sheetData>
      <sheetData sheetId="7"/>
      <sheetData sheetId="8"/>
      <sheetData sheetId="9"/>
      <sheetData sheetId="10"/>
      <sheetData sheetId="11">
        <row r="15">
          <cell r="G15">
            <v>2006.8860995746531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Список листов"/>
      <sheetName val="Сопроводительные материалы"/>
      <sheetName val="Индексы"/>
      <sheetName val="0"/>
      <sheetName val="ПУ"/>
      <sheetName val="Зтип"/>
      <sheetName val="1"/>
      <sheetName val="2"/>
      <sheetName val="2.1"/>
      <sheetName val="2.2"/>
      <sheetName val="2.3"/>
      <sheetName val="2.4"/>
      <sheetName val="4"/>
      <sheetName val="5"/>
      <sheetName val="6"/>
      <sheetName val="6.1"/>
      <sheetName val="9"/>
      <sheetName val="11"/>
      <sheetName val="12"/>
      <sheetName val="13"/>
      <sheetName val="15"/>
      <sheetName val="20"/>
      <sheetName val="22"/>
      <sheetName val="23"/>
      <sheetName val="24.1"/>
      <sheetName val="25"/>
      <sheetName val="Комментарии"/>
      <sheetName val="Проверка"/>
      <sheetName val="et_union"/>
      <sheetName val="TEHSHEET"/>
      <sheetName val="AllSheetsInThisWorkbook"/>
      <sheetName val="modList08"/>
      <sheetName val="modList03"/>
      <sheetName val="modList07"/>
      <sheetName val="modList09"/>
      <sheetName val="modList10"/>
      <sheetName val="modList11"/>
      <sheetName val="modList12"/>
      <sheetName val="modList13"/>
      <sheetName val="modList14"/>
      <sheetName val="modList15"/>
      <sheetName val="modList16"/>
      <sheetName val="modList17"/>
      <sheetName val="modfrmDictionary"/>
      <sheetName val="modListSopr"/>
      <sheetName val="modList24"/>
      <sheetName val="modList25"/>
      <sheetName val="modList05"/>
      <sheetName val="modCommandButton"/>
      <sheetName val="modList00"/>
      <sheetName val="modListComs"/>
      <sheetName val="REESTR_ORG"/>
      <sheetName val="REESTR_MO"/>
      <sheetName val="REESTR_COAL_MINE"/>
      <sheetName val="REESTR_OTH_FUEL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4">
          <cell r="L64">
            <v>1498.9364042237028</v>
          </cell>
        </row>
        <row r="67">
          <cell r="L67">
            <v>267809.74717001535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_1"/>
      <sheetName val="Архангельская ТЭЦ "/>
      <sheetName val="Северодвинская ТЭЦ-1"/>
      <sheetName val="Северодвинская ТЭЦ-2"/>
    </sheetNames>
    <sheetDataSet>
      <sheetData sheetId="0" refreshError="1"/>
      <sheetData sheetId="1" refreshError="1"/>
      <sheetData sheetId="2">
        <row r="3">
          <cell r="E3">
            <v>149.09999999999997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Список листов"/>
      <sheetName val="Сопроводительные материалы"/>
      <sheetName val="Индексы"/>
      <sheetName val="0"/>
      <sheetName val="ПУ"/>
      <sheetName val="Зтип"/>
      <sheetName val="1"/>
      <sheetName val="2"/>
      <sheetName val="2.1"/>
      <sheetName val="2.2"/>
      <sheetName val="2.3"/>
      <sheetName val="2.4"/>
      <sheetName val="4"/>
      <sheetName val="5"/>
      <sheetName val="6"/>
      <sheetName val="6.1"/>
      <sheetName val="9"/>
      <sheetName val="11"/>
      <sheetName val="12"/>
      <sheetName val="13"/>
      <sheetName val="15"/>
      <sheetName val="20"/>
      <sheetName val="22"/>
      <sheetName val="23"/>
      <sheetName val="24.1"/>
      <sheetName val="25"/>
      <sheetName val="Комментарии"/>
      <sheetName val="Проверка"/>
      <sheetName val="et_union"/>
      <sheetName val="TEHSHEET"/>
      <sheetName val="modHTTP"/>
      <sheetName val="AllSheetsInThisWorkbook"/>
      <sheetName val="modList08"/>
      <sheetName val="modList03"/>
      <sheetName val="modList07"/>
      <sheetName val="modList09"/>
      <sheetName val="modList10"/>
      <sheetName val="modList11"/>
      <sheetName val="modList12"/>
      <sheetName val="modList13"/>
      <sheetName val="modList14"/>
      <sheetName val="modList15"/>
      <sheetName val="modList16"/>
      <sheetName val="modList17"/>
      <sheetName val="modfrmDictionary"/>
      <sheetName val="modListSopr"/>
      <sheetName val="modList24"/>
      <sheetName val="modList25"/>
      <sheetName val="modList05"/>
      <sheetName val="modCommandButton"/>
      <sheetName val="modList00"/>
      <sheetName val="modListComs"/>
      <sheetName val="REESTR_ORG"/>
      <sheetName val="REESTR_MO"/>
      <sheetName val="REESTR_COAL_MINE"/>
      <sheetName val="REESTR_OTH_FUEL"/>
      <sheetName val="modfrmReestr"/>
      <sheetName val="modfrmCheckUpdates"/>
      <sheetName val="modReestr"/>
      <sheetName val="modListProv"/>
      <sheetName val="modHyp"/>
      <sheetName val="modInfo"/>
      <sheetName val="modUpdTemplMain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I9">
            <v>149.09999999999997</v>
          </cell>
          <cell r="L9">
            <v>149.09999999999997</v>
          </cell>
        </row>
      </sheetData>
      <sheetData sheetId="7"/>
      <sheetData sheetId="8"/>
      <sheetData sheetId="9"/>
      <sheetData sheetId="10">
        <row r="26">
          <cell r="G26">
            <v>394.3</v>
          </cell>
        </row>
      </sheetData>
      <sheetData sheetId="11"/>
      <sheetData sheetId="12">
        <row r="26">
          <cell r="H26">
            <v>415.34947937295573</v>
          </cell>
        </row>
      </sheetData>
      <sheetData sheetId="13"/>
      <sheetData sheetId="14"/>
      <sheetData sheetId="15"/>
      <sheetData sheetId="16"/>
      <sheetData sheetId="17">
        <row r="15">
          <cell r="H15">
            <v>357.07700953218728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nergy@tgc-2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8"/>
  <sheetViews>
    <sheetView workbookViewId="0">
      <selection activeCell="F24" sqref="F24"/>
    </sheetView>
  </sheetViews>
  <sheetFormatPr defaultRowHeight="15" x14ac:dyDescent="0.25"/>
  <cols>
    <col min="1" max="1" width="19.7109375" customWidth="1"/>
    <col min="2" max="2" width="24.140625" customWidth="1"/>
    <col min="3" max="3" width="20.42578125" customWidth="1"/>
  </cols>
  <sheetData>
    <row r="3" spans="1:3" ht="60" customHeight="1" x14ac:dyDescent="0.25">
      <c r="A3" s="54" t="s">
        <v>122</v>
      </c>
      <c r="B3" s="54"/>
      <c r="C3" s="54"/>
    </row>
    <row r="4" spans="1:3" x14ac:dyDescent="0.25">
      <c r="A4" s="2"/>
      <c r="B4" s="2"/>
      <c r="C4" s="2"/>
    </row>
    <row r="5" spans="1:3" ht="15" customHeight="1" x14ac:dyDescent="0.25">
      <c r="A5" s="55" t="s">
        <v>119</v>
      </c>
      <c r="B5" s="57" t="s">
        <v>121</v>
      </c>
      <c r="C5" s="58"/>
    </row>
    <row r="6" spans="1:3" ht="68.25" customHeight="1" x14ac:dyDescent="0.25">
      <c r="A6" s="56"/>
      <c r="B6" s="5" t="s">
        <v>123</v>
      </c>
      <c r="C6" s="5" t="s">
        <v>120</v>
      </c>
    </row>
    <row r="7" spans="1:3" x14ac:dyDescent="0.25">
      <c r="A7" s="3" t="s">
        <v>117</v>
      </c>
      <c r="B7" s="4">
        <f>'[1]0'!$L$64</f>
        <v>1279.7631737999834</v>
      </c>
      <c r="C7" s="4">
        <f>'[1]0'!$L$67</f>
        <v>194741.83981882074</v>
      </c>
    </row>
    <row r="8" spans="1:3" x14ac:dyDescent="0.25">
      <c r="A8" s="3" t="s">
        <v>118</v>
      </c>
      <c r="B8" s="4">
        <f>'[2]0'!$L$64</f>
        <v>1498.9364042237028</v>
      </c>
      <c r="C8" s="4">
        <f>'[2]0'!$L$67</f>
        <v>267809.74717001535</v>
      </c>
    </row>
  </sheetData>
  <mergeCells count="3">
    <mergeCell ref="A3:C3"/>
    <mergeCell ref="A5:A6"/>
    <mergeCell ref="B5:C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topLeftCell="B1" zoomScale="98" zoomScaleNormal="100" zoomScaleSheetLayoutView="98" workbookViewId="0">
      <selection activeCell="I22" sqref="I22"/>
    </sheetView>
  </sheetViews>
  <sheetFormatPr defaultRowHeight="15" x14ac:dyDescent="0.25"/>
  <cols>
    <col min="1" max="1" width="6.28515625" style="8" hidden="1" customWidth="1"/>
    <col min="2" max="2" width="43.5703125" style="8" customWidth="1"/>
    <col min="3" max="3" width="40.5703125" style="8" customWidth="1"/>
    <col min="4" max="256" width="9.140625" style="8"/>
    <col min="257" max="257" width="0" style="8" hidden="1" customWidth="1"/>
    <col min="258" max="258" width="43.5703125" style="8" customWidth="1"/>
    <col min="259" max="259" width="40.5703125" style="8" customWidth="1"/>
    <col min="260" max="512" width="9.140625" style="8"/>
    <col min="513" max="513" width="0" style="8" hidden="1" customWidth="1"/>
    <col min="514" max="514" width="43.5703125" style="8" customWidth="1"/>
    <col min="515" max="515" width="40.5703125" style="8" customWidth="1"/>
    <col min="516" max="768" width="9.140625" style="8"/>
    <col min="769" max="769" width="0" style="8" hidden="1" customWidth="1"/>
    <col min="770" max="770" width="43.5703125" style="8" customWidth="1"/>
    <col min="771" max="771" width="40.5703125" style="8" customWidth="1"/>
    <col min="772" max="1024" width="9.140625" style="8"/>
    <col min="1025" max="1025" width="0" style="8" hidden="1" customWidth="1"/>
    <col min="1026" max="1026" width="43.5703125" style="8" customWidth="1"/>
    <col min="1027" max="1027" width="40.5703125" style="8" customWidth="1"/>
    <col min="1028" max="1280" width="9.140625" style="8"/>
    <col min="1281" max="1281" width="0" style="8" hidden="1" customWidth="1"/>
    <col min="1282" max="1282" width="43.5703125" style="8" customWidth="1"/>
    <col min="1283" max="1283" width="40.5703125" style="8" customWidth="1"/>
    <col min="1284" max="1536" width="9.140625" style="8"/>
    <col min="1537" max="1537" width="0" style="8" hidden="1" customWidth="1"/>
    <col min="1538" max="1538" width="43.5703125" style="8" customWidth="1"/>
    <col min="1539" max="1539" width="40.5703125" style="8" customWidth="1"/>
    <col min="1540" max="1792" width="9.140625" style="8"/>
    <col min="1793" max="1793" width="0" style="8" hidden="1" customWidth="1"/>
    <col min="1794" max="1794" width="43.5703125" style="8" customWidth="1"/>
    <col min="1795" max="1795" width="40.5703125" style="8" customWidth="1"/>
    <col min="1796" max="2048" width="9.140625" style="8"/>
    <col min="2049" max="2049" width="0" style="8" hidden="1" customWidth="1"/>
    <col min="2050" max="2050" width="43.5703125" style="8" customWidth="1"/>
    <col min="2051" max="2051" width="40.5703125" style="8" customWidth="1"/>
    <col min="2052" max="2304" width="9.140625" style="8"/>
    <col min="2305" max="2305" width="0" style="8" hidden="1" customWidth="1"/>
    <col min="2306" max="2306" width="43.5703125" style="8" customWidth="1"/>
    <col min="2307" max="2307" width="40.5703125" style="8" customWidth="1"/>
    <col min="2308" max="2560" width="9.140625" style="8"/>
    <col min="2561" max="2561" width="0" style="8" hidden="1" customWidth="1"/>
    <col min="2562" max="2562" width="43.5703125" style="8" customWidth="1"/>
    <col min="2563" max="2563" width="40.5703125" style="8" customWidth="1"/>
    <col min="2564" max="2816" width="9.140625" style="8"/>
    <col min="2817" max="2817" width="0" style="8" hidden="1" customWidth="1"/>
    <col min="2818" max="2818" width="43.5703125" style="8" customWidth="1"/>
    <col min="2819" max="2819" width="40.5703125" style="8" customWidth="1"/>
    <col min="2820" max="3072" width="9.140625" style="8"/>
    <col min="3073" max="3073" width="0" style="8" hidden="1" customWidth="1"/>
    <col min="3074" max="3074" width="43.5703125" style="8" customWidth="1"/>
    <col min="3075" max="3075" width="40.5703125" style="8" customWidth="1"/>
    <col min="3076" max="3328" width="9.140625" style="8"/>
    <col min="3329" max="3329" width="0" style="8" hidden="1" customWidth="1"/>
    <col min="3330" max="3330" width="43.5703125" style="8" customWidth="1"/>
    <col min="3331" max="3331" width="40.5703125" style="8" customWidth="1"/>
    <col min="3332" max="3584" width="9.140625" style="8"/>
    <col min="3585" max="3585" width="0" style="8" hidden="1" customWidth="1"/>
    <col min="3586" max="3586" width="43.5703125" style="8" customWidth="1"/>
    <col min="3587" max="3587" width="40.5703125" style="8" customWidth="1"/>
    <col min="3588" max="3840" width="9.140625" style="8"/>
    <col min="3841" max="3841" width="0" style="8" hidden="1" customWidth="1"/>
    <col min="3842" max="3842" width="43.5703125" style="8" customWidth="1"/>
    <col min="3843" max="3843" width="40.5703125" style="8" customWidth="1"/>
    <col min="3844" max="4096" width="9.140625" style="8"/>
    <col min="4097" max="4097" width="0" style="8" hidden="1" customWidth="1"/>
    <col min="4098" max="4098" width="43.5703125" style="8" customWidth="1"/>
    <col min="4099" max="4099" width="40.5703125" style="8" customWidth="1"/>
    <col min="4100" max="4352" width="9.140625" style="8"/>
    <col min="4353" max="4353" width="0" style="8" hidden="1" customWidth="1"/>
    <col min="4354" max="4354" width="43.5703125" style="8" customWidth="1"/>
    <col min="4355" max="4355" width="40.5703125" style="8" customWidth="1"/>
    <col min="4356" max="4608" width="9.140625" style="8"/>
    <col min="4609" max="4609" width="0" style="8" hidden="1" customWidth="1"/>
    <col min="4610" max="4610" width="43.5703125" style="8" customWidth="1"/>
    <col min="4611" max="4611" width="40.5703125" style="8" customWidth="1"/>
    <col min="4612" max="4864" width="9.140625" style="8"/>
    <col min="4865" max="4865" width="0" style="8" hidden="1" customWidth="1"/>
    <col min="4866" max="4866" width="43.5703125" style="8" customWidth="1"/>
    <col min="4867" max="4867" width="40.5703125" style="8" customWidth="1"/>
    <col min="4868" max="5120" width="9.140625" style="8"/>
    <col min="5121" max="5121" width="0" style="8" hidden="1" customWidth="1"/>
    <col min="5122" max="5122" width="43.5703125" style="8" customWidth="1"/>
    <col min="5123" max="5123" width="40.5703125" style="8" customWidth="1"/>
    <col min="5124" max="5376" width="9.140625" style="8"/>
    <col min="5377" max="5377" width="0" style="8" hidden="1" customWidth="1"/>
    <col min="5378" max="5378" width="43.5703125" style="8" customWidth="1"/>
    <col min="5379" max="5379" width="40.5703125" style="8" customWidth="1"/>
    <col min="5380" max="5632" width="9.140625" style="8"/>
    <col min="5633" max="5633" width="0" style="8" hidden="1" customWidth="1"/>
    <col min="5634" max="5634" width="43.5703125" style="8" customWidth="1"/>
    <col min="5635" max="5635" width="40.5703125" style="8" customWidth="1"/>
    <col min="5636" max="5888" width="9.140625" style="8"/>
    <col min="5889" max="5889" width="0" style="8" hidden="1" customWidth="1"/>
    <col min="5890" max="5890" width="43.5703125" style="8" customWidth="1"/>
    <col min="5891" max="5891" width="40.5703125" style="8" customWidth="1"/>
    <col min="5892" max="6144" width="9.140625" style="8"/>
    <col min="6145" max="6145" width="0" style="8" hidden="1" customWidth="1"/>
    <col min="6146" max="6146" width="43.5703125" style="8" customWidth="1"/>
    <col min="6147" max="6147" width="40.5703125" style="8" customWidth="1"/>
    <col min="6148" max="6400" width="9.140625" style="8"/>
    <col min="6401" max="6401" width="0" style="8" hidden="1" customWidth="1"/>
    <col min="6402" max="6402" width="43.5703125" style="8" customWidth="1"/>
    <col min="6403" max="6403" width="40.5703125" style="8" customWidth="1"/>
    <col min="6404" max="6656" width="9.140625" style="8"/>
    <col min="6657" max="6657" width="0" style="8" hidden="1" customWidth="1"/>
    <col min="6658" max="6658" width="43.5703125" style="8" customWidth="1"/>
    <col min="6659" max="6659" width="40.5703125" style="8" customWidth="1"/>
    <col min="6660" max="6912" width="9.140625" style="8"/>
    <col min="6913" max="6913" width="0" style="8" hidden="1" customWidth="1"/>
    <col min="6914" max="6914" width="43.5703125" style="8" customWidth="1"/>
    <col min="6915" max="6915" width="40.5703125" style="8" customWidth="1"/>
    <col min="6916" max="7168" width="9.140625" style="8"/>
    <col min="7169" max="7169" width="0" style="8" hidden="1" customWidth="1"/>
    <col min="7170" max="7170" width="43.5703125" style="8" customWidth="1"/>
    <col min="7171" max="7171" width="40.5703125" style="8" customWidth="1"/>
    <col min="7172" max="7424" width="9.140625" style="8"/>
    <col min="7425" max="7425" width="0" style="8" hidden="1" customWidth="1"/>
    <col min="7426" max="7426" width="43.5703125" style="8" customWidth="1"/>
    <col min="7427" max="7427" width="40.5703125" style="8" customWidth="1"/>
    <col min="7428" max="7680" width="9.140625" style="8"/>
    <col min="7681" max="7681" width="0" style="8" hidden="1" customWidth="1"/>
    <col min="7682" max="7682" width="43.5703125" style="8" customWidth="1"/>
    <col min="7683" max="7683" width="40.5703125" style="8" customWidth="1"/>
    <col min="7684" max="7936" width="9.140625" style="8"/>
    <col min="7937" max="7937" width="0" style="8" hidden="1" customWidth="1"/>
    <col min="7938" max="7938" width="43.5703125" style="8" customWidth="1"/>
    <col min="7939" max="7939" width="40.5703125" style="8" customWidth="1"/>
    <col min="7940" max="8192" width="9.140625" style="8"/>
    <col min="8193" max="8193" width="0" style="8" hidden="1" customWidth="1"/>
    <col min="8194" max="8194" width="43.5703125" style="8" customWidth="1"/>
    <col min="8195" max="8195" width="40.5703125" style="8" customWidth="1"/>
    <col min="8196" max="8448" width="9.140625" style="8"/>
    <col min="8449" max="8449" width="0" style="8" hidden="1" customWidth="1"/>
    <col min="8450" max="8450" width="43.5703125" style="8" customWidth="1"/>
    <col min="8451" max="8451" width="40.5703125" style="8" customWidth="1"/>
    <col min="8452" max="8704" width="9.140625" style="8"/>
    <col min="8705" max="8705" width="0" style="8" hidden="1" customWidth="1"/>
    <col min="8706" max="8706" width="43.5703125" style="8" customWidth="1"/>
    <col min="8707" max="8707" width="40.5703125" style="8" customWidth="1"/>
    <col min="8708" max="8960" width="9.140625" style="8"/>
    <col min="8961" max="8961" width="0" style="8" hidden="1" customWidth="1"/>
    <col min="8962" max="8962" width="43.5703125" style="8" customWidth="1"/>
    <col min="8963" max="8963" width="40.5703125" style="8" customWidth="1"/>
    <col min="8964" max="9216" width="9.140625" style="8"/>
    <col min="9217" max="9217" width="0" style="8" hidden="1" customWidth="1"/>
    <col min="9218" max="9218" width="43.5703125" style="8" customWidth="1"/>
    <col min="9219" max="9219" width="40.5703125" style="8" customWidth="1"/>
    <col min="9220" max="9472" width="9.140625" style="8"/>
    <col min="9473" max="9473" width="0" style="8" hidden="1" customWidth="1"/>
    <col min="9474" max="9474" width="43.5703125" style="8" customWidth="1"/>
    <col min="9475" max="9475" width="40.5703125" style="8" customWidth="1"/>
    <col min="9476" max="9728" width="9.140625" style="8"/>
    <col min="9729" max="9729" width="0" style="8" hidden="1" customWidth="1"/>
    <col min="9730" max="9730" width="43.5703125" style="8" customWidth="1"/>
    <col min="9731" max="9731" width="40.5703125" style="8" customWidth="1"/>
    <col min="9732" max="9984" width="9.140625" style="8"/>
    <col min="9985" max="9985" width="0" style="8" hidden="1" customWidth="1"/>
    <col min="9986" max="9986" width="43.5703125" style="8" customWidth="1"/>
    <col min="9987" max="9987" width="40.5703125" style="8" customWidth="1"/>
    <col min="9988" max="10240" width="9.140625" style="8"/>
    <col min="10241" max="10241" width="0" style="8" hidden="1" customWidth="1"/>
    <col min="10242" max="10242" width="43.5703125" style="8" customWidth="1"/>
    <col min="10243" max="10243" width="40.5703125" style="8" customWidth="1"/>
    <col min="10244" max="10496" width="9.140625" style="8"/>
    <col min="10497" max="10497" width="0" style="8" hidden="1" customWidth="1"/>
    <col min="10498" max="10498" width="43.5703125" style="8" customWidth="1"/>
    <col min="10499" max="10499" width="40.5703125" style="8" customWidth="1"/>
    <col min="10500" max="10752" width="9.140625" style="8"/>
    <col min="10753" max="10753" width="0" style="8" hidden="1" customWidth="1"/>
    <col min="10754" max="10754" width="43.5703125" style="8" customWidth="1"/>
    <col min="10755" max="10755" width="40.5703125" style="8" customWidth="1"/>
    <col min="10756" max="11008" width="9.140625" style="8"/>
    <col min="11009" max="11009" width="0" style="8" hidden="1" customWidth="1"/>
    <col min="11010" max="11010" width="43.5703125" style="8" customWidth="1"/>
    <col min="11011" max="11011" width="40.5703125" style="8" customWidth="1"/>
    <col min="11012" max="11264" width="9.140625" style="8"/>
    <col min="11265" max="11265" width="0" style="8" hidden="1" customWidth="1"/>
    <col min="11266" max="11266" width="43.5703125" style="8" customWidth="1"/>
    <col min="11267" max="11267" width="40.5703125" style="8" customWidth="1"/>
    <col min="11268" max="11520" width="9.140625" style="8"/>
    <col min="11521" max="11521" width="0" style="8" hidden="1" customWidth="1"/>
    <col min="11522" max="11522" width="43.5703125" style="8" customWidth="1"/>
    <col min="11523" max="11523" width="40.5703125" style="8" customWidth="1"/>
    <col min="11524" max="11776" width="9.140625" style="8"/>
    <col min="11777" max="11777" width="0" style="8" hidden="1" customWidth="1"/>
    <col min="11778" max="11778" width="43.5703125" style="8" customWidth="1"/>
    <col min="11779" max="11779" width="40.5703125" style="8" customWidth="1"/>
    <col min="11780" max="12032" width="9.140625" style="8"/>
    <col min="12033" max="12033" width="0" style="8" hidden="1" customWidth="1"/>
    <col min="12034" max="12034" width="43.5703125" style="8" customWidth="1"/>
    <col min="12035" max="12035" width="40.5703125" style="8" customWidth="1"/>
    <col min="12036" max="12288" width="9.140625" style="8"/>
    <col min="12289" max="12289" width="0" style="8" hidden="1" customWidth="1"/>
    <col min="12290" max="12290" width="43.5703125" style="8" customWidth="1"/>
    <col min="12291" max="12291" width="40.5703125" style="8" customWidth="1"/>
    <col min="12292" max="12544" width="9.140625" style="8"/>
    <col min="12545" max="12545" width="0" style="8" hidden="1" customWidth="1"/>
    <col min="12546" max="12546" width="43.5703125" style="8" customWidth="1"/>
    <col min="12547" max="12547" width="40.5703125" style="8" customWidth="1"/>
    <col min="12548" max="12800" width="9.140625" style="8"/>
    <col min="12801" max="12801" width="0" style="8" hidden="1" customWidth="1"/>
    <col min="12802" max="12802" width="43.5703125" style="8" customWidth="1"/>
    <col min="12803" max="12803" width="40.5703125" style="8" customWidth="1"/>
    <col min="12804" max="13056" width="9.140625" style="8"/>
    <col min="13057" max="13057" width="0" style="8" hidden="1" customWidth="1"/>
    <col min="13058" max="13058" width="43.5703125" style="8" customWidth="1"/>
    <col min="13059" max="13059" width="40.5703125" style="8" customWidth="1"/>
    <col min="13060" max="13312" width="9.140625" style="8"/>
    <col min="13313" max="13313" width="0" style="8" hidden="1" customWidth="1"/>
    <col min="13314" max="13314" width="43.5703125" style="8" customWidth="1"/>
    <col min="13315" max="13315" width="40.5703125" style="8" customWidth="1"/>
    <col min="13316" max="13568" width="9.140625" style="8"/>
    <col min="13569" max="13569" width="0" style="8" hidden="1" customWidth="1"/>
    <col min="13570" max="13570" width="43.5703125" style="8" customWidth="1"/>
    <col min="13571" max="13571" width="40.5703125" style="8" customWidth="1"/>
    <col min="13572" max="13824" width="9.140625" style="8"/>
    <col min="13825" max="13825" width="0" style="8" hidden="1" customWidth="1"/>
    <col min="13826" max="13826" width="43.5703125" style="8" customWidth="1"/>
    <col min="13827" max="13827" width="40.5703125" style="8" customWidth="1"/>
    <col min="13828" max="14080" width="9.140625" style="8"/>
    <col min="14081" max="14081" width="0" style="8" hidden="1" customWidth="1"/>
    <col min="14082" max="14082" width="43.5703125" style="8" customWidth="1"/>
    <col min="14083" max="14083" width="40.5703125" style="8" customWidth="1"/>
    <col min="14084" max="14336" width="9.140625" style="8"/>
    <col min="14337" max="14337" width="0" style="8" hidden="1" customWidth="1"/>
    <col min="14338" max="14338" width="43.5703125" style="8" customWidth="1"/>
    <col min="14339" max="14339" width="40.5703125" style="8" customWidth="1"/>
    <col min="14340" max="14592" width="9.140625" style="8"/>
    <col min="14593" max="14593" width="0" style="8" hidden="1" customWidth="1"/>
    <col min="14594" max="14594" width="43.5703125" style="8" customWidth="1"/>
    <col min="14595" max="14595" width="40.5703125" style="8" customWidth="1"/>
    <col min="14596" max="14848" width="9.140625" style="8"/>
    <col min="14849" max="14849" width="0" style="8" hidden="1" customWidth="1"/>
    <col min="14850" max="14850" width="43.5703125" style="8" customWidth="1"/>
    <col min="14851" max="14851" width="40.5703125" style="8" customWidth="1"/>
    <col min="14852" max="15104" width="9.140625" style="8"/>
    <col min="15105" max="15105" width="0" style="8" hidden="1" customWidth="1"/>
    <col min="15106" max="15106" width="43.5703125" style="8" customWidth="1"/>
    <col min="15107" max="15107" width="40.5703125" style="8" customWidth="1"/>
    <col min="15108" max="15360" width="9.140625" style="8"/>
    <col min="15361" max="15361" width="0" style="8" hidden="1" customWidth="1"/>
    <col min="15362" max="15362" width="43.5703125" style="8" customWidth="1"/>
    <col min="15363" max="15363" width="40.5703125" style="8" customWidth="1"/>
    <col min="15364" max="15616" width="9.140625" style="8"/>
    <col min="15617" max="15617" width="0" style="8" hidden="1" customWidth="1"/>
    <col min="15618" max="15618" width="43.5703125" style="8" customWidth="1"/>
    <col min="15619" max="15619" width="40.5703125" style="8" customWidth="1"/>
    <col min="15620" max="15872" width="9.140625" style="8"/>
    <col min="15873" max="15873" width="0" style="8" hidden="1" customWidth="1"/>
    <col min="15874" max="15874" width="43.5703125" style="8" customWidth="1"/>
    <col min="15875" max="15875" width="40.5703125" style="8" customWidth="1"/>
    <col min="15876" max="16128" width="9.140625" style="8"/>
    <col min="16129" max="16129" width="0" style="8" hidden="1" customWidth="1"/>
    <col min="16130" max="16130" width="43.5703125" style="8" customWidth="1"/>
    <col min="16131" max="16131" width="40.5703125" style="8" customWidth="1"/>
    <col min="16132" max="16384" width="9.140625" style="8"/>
  </cols>
  <sheetData>
    <row r="1" spans="2:7" x14ac:dyDescent="0.25">
      <c r="E1" s="9"/>
    </row>
    <row r="2" spans="2:7" ht="15" customHeight="1" x14ac:dyDescent="0.25">
      <c r="C2" s="10" t="s">
        <v>126</v>
      </c>
    </row>
    <row r="3" spans="2:7" x14ac:dyDescent="0.25">
      <c r="C3" s="10" t="s">
        <v>127</v>
      </c>
    </row>
    <row r="4" spans="2:7" x14ac:dyDescent="0.25">
      <c r="C4" s="10" t="s">
        <v>128</v>
      </c>
    </row>
    <row r="5" spans="2:7" x14ac:dyDescent="0.25">
      <c r="C5" s="10" t="s">
        <v>129</v>
      </c>
    </row>
    <row r="6" spans="2:7" x14ac:dyDescent="0.25">
      <c r="C6" s="11"/>
    </row>
    <row r="9" spans="2:7" x14ac:dyDescent="0.25">
      <c r="B9" s="59" t="s">
        <v>130</v>
      </c>
      <c r="C9" s="59"/>
    </row>
    <row r="10" spans="2:7" x14ac:dyDescent="0.25">
      <c r="B10" s="61" t="s">
        <v>152</v>
      </c>
      <c r="C10" s="61"/>
    </row>
    <row r="11" spans="2:7" ht="59.25" customHeight="1" x14ac:dyDescent="0.25">
      <c r="B11" s="62" t="s">
        <v>171</v>
      </c>
      <c r="C11" s="62"/>
      <c r="G11" s="12"/>
    </row>
    <row r="12" spans="2:7" x14ac:dyDescent="0.25">
      <c r="B12" s="59"/>
      <c r="C12" s="59"/>
      <c r="G12" s="12"/>
    </row>
    <row r="13" spans="2:7" x14ac:dyDescent="0.25">
      <c r="B13" s="59" t="s">
        <v>131</v>
      </c>
      <c r="C13" s="59"/>
      <c r="G13" s="12"/>
    </row>
    <row r="14" spans="2:7" x14ac:dyDescent="0.25">
      <c r="B14" s="60" t="s">
        <v>159</v>
      </c>
      <c r="C14" s="60"/>
    </row>
    <row r="15" spans="2:7" x14ac:dyDescent="0.25">
      <c r="B15" s="59" t="s">
        <v>132</v>
      </c>
      <c r="C15" s="59"/>
    </row>
    <row r="16" spans="2:7" x14ac:dyDescent="0.25">
      <c r="B16" s="59"/>
      <c r="C16" s="59"/>
    </row>
    <row r="17" spans="2:3" x14ac:dyDescent="0.25">
      <c r="B17" s="60" t="s">
        <v>158</v>
      </c>
      <c r="C17" s="60"/>
    </row>
    <row r="18" spans="2:3" x14ac:dyDescent="0.25">
      <c r="B18" s="59" t="s">
        <v>133</v>
      </c>
      <c r="C18" s="59"/>
    </row>
  </sheetData>
  <mergeCells count="10"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view="pageBreakPreview" zoomScaleNormal="100" zoomScaleSheetLayoutView="100" workbookViewId="0">
      <selection activeCell="C17" sqref="C17"/>
    </sheetView>
  </sheetViews>
  <sheetFormatPr defaultRowHeight="15" x14ac:dyDescent="0.25"/>
  <cols>
    <col min="1" max="1" width="3.5703125" style="8" customWidth="1"/>
    <col min="2" max="2" width="27.7109375" style="8" customWidth="1"/>
    <col min="3" max="3" width="54.85546875" style="8" customWidth="1"/>
    <col min="4" max="256" width="9.140625" style="8"/>
    <col min="257" max="257" width="0" style="8" hidden="1" customWidth="1"/>
    <col min="258" max="258" width="27.7109375" style="8" customWidth="1"/>
    <col min="259" max="259" width="54.85546875" style="8" customWidth="1"/>
    <col min="260" max="512" width="9.140625" style="8"/>
    <col min="513" max="513" width="0" style="8" hidden="1" customWidth="1"/>
    <col min="514" max="514" width="27.7109375" style="8" customWidth="1"/>
    <col min="515" max="515" width="54.85546875" style="8" customWidth="1"/>
    <col min="516" max="768" width="9.140625" style="8"/>
    <col min="769" max="769" width="0" style="8" hidden="1" customWidth="1"/>
    <col min="770" max="770" width="27.7109375" style="8" customWidth="1"/>
    <col min="771" max="771" width="54.85546875" style="8" customWidth="1"/>
    <col min="772" max="1024" width="9.140625" style="8"/>
    <col min="1025" max="1025" width="0" style="8" hidden="1" customWidth="1"/>
    <col min="1026" max="1026" width="27.7109375" style="8" customWidth="1"/>
    <col min="1027" max="1027" width="54.85546875" style="8" customWidth="1"/>
    <col min="1028" max="1280" width="9.140625" style="8"/>
    <col min="1281" max="1281" width="0" style="8" hidden="1" customWidth="1"/>
    <col min="1282" max="1282" width="27.7109375" style="8" customWidth="1"/>
    <col min="1283" max="1283" width="54.85546875" style="8" customWidth="1"/>
    <col min="1284" max="1536" width="9.140625" style="8"/>
    <col min="1537" max="1537" width="0" style="8" hidden="1" customWidth="1"/>
    <col min="1538" max="1538" width="27.7109375" style="8" customWidth="1"/>
    <col min="1539" max="1539" width="54.85546875" style="8" customWidth="1"/>
    <col min="1540" max="1792" width="9.140625" style="8"/>
    <col min="1793" max="1793" width="0" style="8" hidden="1" customWidth="1"/>
    <col min="1794" max="1794" width="27.7109375" style="8" customWidth="1"/>
    <col min="1795" max="1795" width="54.85546875" style="8" customWidth="1"/>
    <col min="1796" max="2048" width="9.140625" style="8"/>
    <col min="2049" max="2049" width="0" style="8" hidden="1" customWidth="1"/>
    <col min="2050" max="2050" width="27.7109375" style="8" customWidth="1"/>
    <col min="2051" max="2051" width="54.85546875" style="8" customWidth="1"/>
    <col min="2052" max="2304" width="9.140625" style="8"/>
    <col min="2305" max="2305" width="0" style="8" hidden="1" customWidth="1"/>
    <col min="2306" max="2306" width="27.7109375" style="8" customWidth="1"/>
    <col min="2307" max="2307" width="54.85546875" style="8" customWidth="1"/>
    <col min="2308" max="2560" width="9.140625" style="8"/>
    <col min="2561" max="2561" width="0" style="8" hidden="1" customWidth="1"/>
    <col min="2562" max="2562" width="27.7109375" style="8" customWidth="1"/>
    <col min="2563" max="2563" width="54.85546875" style="8" customWidth="1"/>
    <col min="2564" max="2816" width="9.140625" style="8"/>
    <col min="2817" max="2817" width="0" style="8" hidden="1" customWidth="1"/>
    <col min="2818" max="2818" width="27.7109375" style="8" customWidth="1"/>
    <col min="2819" max="2819" width="54.85546875" style="8" customWidth="1"/>
    <col min="2820" max="3072" width="9.140625" style="8"/>
    <col min="3073" max="3073" width="0" style="8" hidden="1" customWidth="1"/>
    <col min="3074" max="3074" width="27.7109375" style="8" customWidth="1"/>
    <col min="3075" max="3075" width="54.85546875" style="8" customWidth="1"/>
    <col min="3076" max="3328" width="9.140625" style="8"/>
    <col min="3329" max="3329" width="0" style="8" hidden="1" customWidth="1"/>
    <col min="3330" max="3330" width="27.7109375" style="8" customWidth="1"/>
    <col min="3331" max="3331" width="54.85546875" style="8" customWidth="1"/>
    <col min="3332" max="3584" width="9.140625" style="8"/>
    <col min="3585" max="3585" width="0" style="8" hidden="1" customWidth="1"/>
    <col min="3586" max="3586" width="27.7109375" style="8" customWidth="1"/>
    <col min="3587" max="3587" width="54.85546875" style="8" customWidth="1"/>
    <col min="3588" max="3840" width="9.140625" style="8"/>
    <col min="3841" max="3841" width="0" style="8" hidden="1" customWidth="1"/>
    <col min="3842" max="3842" width="27.7109375" style="8" customWidth="1"/>
    <col min="3843" max="3843" width="54.85546875" style="8" customWidth="1"/>
    <col min="3844" max="4096" width="9.140625" style="8"/>
    <col min="4097" max="4097" width="0" style="8" hidden="1" customWidth="1"/>
    <col min="4098" max="4098" width="27.7109375" style="8" customWidth="1"/>
    <col min="4099" max="4099" width="54.85546875" style="8" customWidth="1"/>
    <col min="4100" max="4352" width="9.140625" style="8"/>
    <col min="4353" max="4353" width="0" style="8" hidden="1" customWidth="1"/>
    <col min="4354" max="4354" width="27.7109375" style="8" customWidth="1"/>
    <col min="4355" max="4355" width="54.85546875" style="8" customWidth="1"/>
    <col min="4356" max="4608" width="9.140625" style="8"/>
    <col min="4609" max="4609" width="0" style="8" hidden="1" customWidth="1"/>
    <col min="4610" max="4610" width="27.7109375" style="8" customWidth="1"/>
    <col min="4611" max="4611" width="54.85546875" style="8" customWidth="1"/>
    <col min="4612" max="4864" width="9.140625" style="8"/>
    <col min="4865" max="4865" width="0" style="8" hidden="1" customWidth="1"/>
    <col min="4866" max="4866" width="27.7109375" style="8" customWidth="1"/>
    <col min="4867" max="4867" width="54.85546875" style="8" customWidth="1"/>
    <col min="4868" max="5120" width="9.140625" style="8"/>
    <col min="5121" max="5121" width="0" style="8" hidden="1" customWidth="1"/>
    <col min="5122" max="5122" width="27.7109375" style="8" customWidth="1"/>
    <col min="5123" max="5123" width="54.85546875" style="8" customWidth="1"/>
    <col min="5124" max="5376" width="9.140625" style="8"/>
    <col min="5377" max="5377" width="0" style="8" hidden="1" customWidth="1"/>
    <col min="5378" max="5378" width="27.7109375" style="8" customWidth="1"/>
    <col min="5379" max="5379" width="54.85546875" style="8" customWidth="1"/>
    <col min="5380" max="5632" width="9.140625" style="8"/>
    <col min="5633" max="5633" width="0" style="8" hidden="1" customWidth="1"/>
    <col min="5634" max="5634" width="27.7109375" style="8" customWidth="1"/>
    <col min="5635" max="5635" width="54.85546875" style="8" customWidth="1"/>
    <col min="5636" max="5888" width="9.140625" style="8"/>
    <col min="5889" max="5889" width="0" style="8" hidden="1" customWidth="1"/>
    <col min="5890" max="5890" width="27.7109375" style="8" customWidth="1"/>
    <col min="5891" max="5891" width="54.85546875" style="8" customWidth="1"/>
    <col min="5892" max="6144" width="9.140625" style="8"/>
    <col min="6145" max="6145" width="0" style="8" hidden="1" customWidth="1"/>
    <col min="6146" max="6146" width="27.7109375" style="8" customWidth="1"/>
    <col min="6147" max="6147" width="54.85546875" style="8" customWidth="1"/>
    <col min="6148" max="6400" width="9.140625" style="8"/>
    <col min="6401" max="6401" width="0" style="8" hidden="1" customWidth="1"/>
    <col min="6402" max="6402" width="27.7109375" style="8" customWidth="1"/>
    <col min="6403" max="6403" width="54.85546875" style="8" customWidth="1"/>
    <col min="6404" max="6656" width="9.140625" style="8"/>
    <col min="6657" max="6657" width="0" style="8" hidden="1" customWidth="1"/>
    <col min="6658" max="6658" width="27.7109375" style="8" customWidth="1"/>
    <col min="6659" max="6659" width="54.85546875" style="8" customWidth="1"/>
    <col min="6660" max="6912" width="9.140625" style="8"/>
    <col min="6913" max="6913" width="0" style="8" hidden="1" customWidth="1"/>
    <col min="6914" max="6914" width="27.7109375" style="8" customWidth="1"/>
    <col min="6915" max="6915" width="54.85546875" style="8" customWidth="1"/>
    <col min="6916" max="7168" width="9.140625" style="8"/>
    <col min="7169" max="7169" width="0" style="8" hidden="1" customWidth="1"/>
    <col min="7170" max="7170" width="27.7109375" style="8" customWidth="1"/>
    <col min="7171" max="7171" width="54.85546875" style="8" customWidth="1"/>
    <col min="7172" max="7424" width="9.140625" style="8"/>
    <col min="7425" max="7425" width="0" style="8" hidden="1" customWidth="1"/>
    <col min="7426" max="7426" width="27.7109375" style="8" customWidth="1"/>
    <col min="7427" max="7427" width="54.85546875" style="8" customWidth="1"/>
    <col min="7428" max="7680" width="9.140625" style="8"/>
    <col min="7681" max="7681" width="0" style="8" hidden="1" customWidth="1"/>
    <col min="7682" max="7682" width="27.7109375" style="8" customWidth="1"/>
    <col min="7683" max="7683" width="54.85546875" style="8" customWidth="1"/>
    <col min="7684" max="7936" width="9.140625" style="8"/>
    <col min="7937" max="7937" width="0" style="8" hidden="1" customWidth="1"/>
    <col min="7938" max="7938" width="27.7109375" style="8" customWidth="1"/>
    <col min="7939" max="7939" width="54.85546875" style="8" customWidth="1"/>
    <col min="7940" max="8192" width="9.140625" style="8"/>
    <col min="8193" max="8193" width="0" style="8" hidden="1" customWidth="1"/>
    <col min="8194" max="8194" width="27.7109375" style="8" customWidth="1"/>
    <col min="8195" max="8195" width="54.85546875" style="8" customWidth="1"/>
    <col min="8196" max="8448" width="9.140625" style="8"/>
    <col min="8449" max="8449" width="0" style="8" hidden="1" customWidth="1"/>
    <col min="8450" max="8450" width="27.7109375" style="8" customWidth="1"/>
    <col min="8451" max="8451" width="54.85546875" style="8" customWidth="1"/>
    <col min="8452" max="8704" width="9.140625" style="8"/>
    <col min="8705" max="8705" width="0" style="8" hidden="1" customWidth="1"/>
    <col min="8706" max="8706" width="27.7109375" style="8" customWidth="1"/>
    <col min="8707" max="8707" width="54.85546875" style="8" customWidth="1"/>
    <col min="8708" max="8960" width="9.140625" style="8"/>
    <col min="8961" max="8961" width="0" style="8" hidden="1" customWidth="1"/>
    <col min="8962" max="8962" width="27.7109375" style="8" customWidth="1"/>
    <col min="8963" max="8963" width="54.85546875" style="8" customWidth="1"/>
    <col min="8964" max="9216" width="9.140625" style="8"/>
    <col min="9217" max="9217" width="0" style="8" hidden="1" customWidth="1"/>
    <col min="9218" max="9218" width="27.7109375" style="8" customWidth="1"/>
    <col min="9219" max="9219" width="54.85546875" style="8" customWidth="1"/>
    <col min="9220" max="9472" width="9.140625" style="8"/>
    <col min="9473" max="9473" width="0" style="8" hidden="1" customWidth="1"/>
    <col min="9474" max="9474" width="27.7109375" style="8" customWidth="1"/>
    <col min="9475" max="9475" width="54.85546875" style="8" customWidth="1"/>
    <col min="9476" max="9728" width="9.140625" style="8"/>
    <col min="9729" max="9729" width="0" style="8" hidden="1" customWidth="1"/>
    <col min="9730" max="9730" width="27.7109375" style="8" customWidth="1"/>
    <col min="9731" max="9731" width="54.85546875" style="8" customWidth="1"/>
    <col min="9732" max="9984" width="9.140625" style="8"/>
    <col min="9985" max="9985" width="0" style="8" hidden="1" customWidth="1"/>
    <col min="9986" max="9986" width="27.7109375" style="8" customWidth="1"/>
    <col min="9987" max="9987" width="54.85546875" style="8" customWidth="1"/>
    <col min="9988" max="10240" width="9.140625" style="8"/>
    <col min="10241" max="10241" width="0" style="8" hidden="1" customWidth="1"/>
    <col min="10242" max="10242" width="27.7109375" style="8" customWidth="1"/>
    <col min="10243" max="10243" width="54.85546875" style="8" customWidth="1"/>
    <col min="10244" max="10496" width="9.140625" style="8"/>
    <col min="10497" max="10497" width="0" style="8" hidden="1" customWidth="1"/>
    <col min="10498" max="10498" width="27.7109375" style="8" customWidth="1"/>
    <col min="10499" max="10499" width="54.85546875" style="8" customWidth="1"/>
    <col min="10500" max="10752" width="9.140625" style="8"/>
    <col min="10753" max="10753" width="0" style="8" hidden="1" customWidth="1"/>
    <col min="10754" max="10754" width="27.7109375" style="8" customWidth="1"/>
    <col min="10755" max="10755" width="54.85546875" style="8" customWidth="1"/>
    <col min="10756" max="11008" width="9.140625" style="8"/>
    <col min="11009" max="11009" width="0" style="8" hidden="1" customWidth="1"/>
    <col min="11010" max="11010" width="27.7109375" style="8" customWidth="1"/>
    <col min="11011" max="11011" width="54.85546875" style="8" customWidth="1"/>
    <col min="11012" max="11264" width="9.140625" style="8"/>
    <col min="11265" max="11265" width="0" style="8" hidden="1" customWidth="1"/>
    <col min="11266" max="11266" width="27.7109375" style="8" customWidth="1"/>
    <col min="11267" max="11267" width="54.85546875" style="8" customWidth="1"/>
    <col min="11268" max="11520" width="9.140625" style="8"/>
    <col min="11521" max="11521" width="0" style="8" hidden="1" customWidth="1"/>
    <col min="11522" max="11522" width="27.7109375" style="8" customWidth="1"/>
    <col min="11523" max="11523" width="54.85546875" style="8" customWidth="1"/>
    <col min="11524" max="11776" width="9.140625" style="8"/>
    <col min="11777" max="11777" width="0" style="8" hidden="1" customWidth="1"/>
    <col min="11778" max="11778" width="27.7109375" style="8" customWidth="1"/>
    <col min="11779" max="11779" width="54.85546875" style="8" customWidth="1"/>
    <col min="11780" max="12032" width="9.140625" style="8"/>
    <col min="12033" max="12033" width="0" style="8" hidden="1" customWidth="1"/>
    <col min="12034" max="12034" width="27.7109375" style="8" customWidth="1"/>
    <col min="12035" max="12035" width="54.85546875" style="8" customWidth="1"/>
    <col min="12036" max="12288" width="9.140625" style="8"/>
    <col min="12289" max="12289" width="0" style="8" hidden="1" customWidth="1"/>
    <col min="12290" max="12290" width="27.7109375" style="8" customWidth="1"/>
    <col min="12291" max="12291" width="54.85546875" style="8" customWidth="1"/>
    <col min="12292" max="12544" width="9.140625" style="8"/>
    <col min="12545" max="12545" width="0" style="8" hidden="1" customWidth="1"/>
    <col min="12546" max="12546" width="27.7109375" style="8" customWidth="1"/>
    <col min="12547" max="12547" width="54.85546875" style="8" customWidth="1"/>
    <col min="12548" max="12800" width="9.140625" style="8"/>
    <col min="12801" max="12801" width="0" style="8" hidden="1" customWidth="1"/>
    <col min="12802" max="12802" width="27.7109375" style="8" customWidth="1"/>
    <col min="12803" max="12803" width="54.85546875" style="8" customWidth="1"/>
    <col min="12804" max="13056" width="9.140625" style="8"/>
    <col min="13057" max="13057" width="0" style="8" hidden="1" customWidth="1"/>
    <col min="13058" max="13058" width="27.7109375" style="8" customWidth="1"/>
    <col min="13059" max="13059" width="54.85546875" style="8" customWidth="1"/>
    <col min="13060" max="13312" width="9.140625" style="8"/>
    <col min="13313" max="13313" width="0" style="8" hidden="1" customWidth="1"/>
    <col min="13314" max="13314" width="27.7109375" style="8" customWidth="1"/>
    <col min="13315" max="13315" width="54.85546875" style="8" customWidth="1"/>
    <col min="13316" max="13568" width="9.140625" style="8"/>
    <col min="13569" max="13569" width="0" style="8" hidden="1" customWidth="1"/>
    <col min="13570" max="13570" width="27.7109375" style="8" customWidth="1"/>
    <col min="13571" max="13571" width="54.85546875" style="8" customWidth="1"/>
    <col min="13572" max="13824" width="9.140625" style="8"/>
    <col min="13825" max="13825" width="0" style="8" hidden="1" customWidth="1"/>
    <col min="13826" max="13826" width="27.7109375" style="8" customWidth="1"/>
    <col min="13827" max="13827" width="54.85546875" style="8" customWidth="1"/>
    <col min="13828" max="14080" width="9.140625" style="8"/>
    <col min="14081" max="14081" width="0" style="8" hidden="1" customWidth="1"/>
    <col min="14082" max="14082" width="27.7109375" style="8" customWidth="1"/>
    <col min="14083" max="14083" width="54.85546875" style="8" customWidth="1"/>
    <col min="14084" max="14336" width="9.140625" style="8"/>
    <col min="14337" max="14337" width="0" style="8" hidden="1" customWidth="1"/>
    <col min="14338" max="14338" width="27.7109375" style="8" customWidth="1"/>
    <col min="14339" max="14339" width="54.85546875" style="8" customWidth="1"/>
    <col min="14340" max="14592" width="9.140625" style="8"/>
    <col min="14593" max="14593" width="0" style="8" hidden="1" customWidth="1"/>
    <col min="14594" max="14594" width="27.7109375" style="8" customWidth="1"/>
    <col min="14595" max="14595" width="54.85546875" style="8" customWidth="1"/>
    <col min="14596" max="14848" width="9.140625" style="8"/>
    <col min="14849" max="14849" width="0" style="8" hidden="1" customWidth="1"/>
    <col min="14850" max="14850" width="27.7109375" style="8" customWidth="1"/>
    <col min="14851" max="14851" width="54.85546875" style="8" customWidth="1"/>
    <col min="14852" max="15104" width="9.140625" style="8"/>
    <col min="15105" max="15105" width="0" style="8" hidden="1" customWidth="1"/>
    <col min="15106" max="15106" width="27.7109375" style="8" customWidth="1"/>
    <col min="15107" max="15107" width="54.85546875" style="8" customWidth="1"/>
    <col min="15108" max="15360" width="9.140625" style="8"/>
    <col min="15361" max="15361" width="0" style="8" hidden="1" customWidth="1"/>
    <col min="15362" max="15362" width="27.7109375" style="8" customWidth="1"/>
    <col min="15363" max="15363" width="54.85546875" style="8" customWidth="1"/>
    <col min="15364" max="15616" width="9.140625" style="8"/>
    <col min="15617" max="15617" width="0" style="8" hidden="1" customWidth="1"/>
    <col min="15618" max="15618" width="27.7109375" style="8" customWidth="1"/>
    <col min="15619" max="15619" width="54.85546875" style="8" customWidth="1"/>
    <col min="15620" max="15872" width="9.140625" style="8"/>
    <col min="15873" max="15873" width="0" style="8" hidden="1" customWidth="1"/>
    <col min="15874" max="15874" width="27.7109375" style="8" customWidth="1"/>
    <col min="15875" max="15875" width="54.85546875" style="8" customWidth="1"/>
    <col min="15876" max="16128" width="9.140625" style="8"/>
    <col min="16129" max="16129" width="0" style="8" hidden="1" customWidth="1"/>
    <col min="16130" max="16130" width="27.7109375" style="8" customWidth="1"/>
    <col min="16131" max="16131" width="54.85546875" style="8" customWidth="1"/>
    <col min="16132" max="16384" width="9.140625" style="8"/>
  </cols>
  <sheetData>
    <row r="2" spans="2:3" x14ac:dyDescent="0.25">
      <c r="C2" s="11" t="s">
        <v>134</v>
      </c>
    </row>
    <row r="3" spans="2:3" x14ac:dyDescent="0.25">
      <c r="C3" s="11" t="s">
        <v>135</v>
      </c>
    </row>
    <row r="4" spans="2:3" x14ac:dyDescent="0.25">
      <c r="C4" s="11" t="s">
        <v>136</v>
      </c>
    </row>
    <row r="5" spans="2:3" x14ac:dyDescent="0.25">
      <c r="C5" s="11"/>
    </row>
    <row r="8" spans="2:3" x14ac:dyDescent="0.25">
      <c r="B8" s="59" t="s">
        <v>137</v>
      </c>
      <c r="C8" s="59"/>
    </row>
    <row r="11" spans="2:3" ht="30" x14ac:dyDescent="0.25">
      <c r="B11" s="13" t="s">
        <v>138</v>
      </c>
      <c r="C11" s="14" t="s">
        <v>159</v>
      </c>
    </row>
    <row r="12" spans="2:3" x14ac:dyDescent="0.25">
      <c r="B12" s="13" t="s">
        <v>139</v>
      </c>
      <c r="C12" s="14" t="s">
        <v>160</v>
      </c>
    </row>
    <row r="13" spans="2:3" x14ac:dyDescent="0.25">
      <c r="B13" s="13" t="s">
        <v>140</v>
      </c>
      <c r="C13" s="14" t="s">
        <v>161</v>
      </c>
    </row>
    <row r="14" spans="2:3" x14ac:dyDescent="0.25">
      <c r="B14" s="13" t="s">
        <v>141</v>
      </c>
      <c r="C14" s="14" t="s">
        <v>172</v>
      </c>
    </row>
    <row r="15" spans="2:3" x14ac:dyDescent="0.25">
      <c r="B15" s="13" t="s">
        <v>142</v>
      </c>
      <c r="C15" s="15">
        <v>7606053324</v>
      </c>
    </row>
    <row r="16" spans="2:3" x14ac:dyDescent="0.25">
      <c r="B16" s="13" t="s">
        <v>143</v>
      </c>
      <c r="C16" s="15">
        <v>760601001</v>
      </c>
    </row>
    <row r="17" spans="2:3" ht="30" x14ac:dyDescent="0.25">
      <c r="B17" s="13" t="s">
        <v>144</v>
      </c>
      <c r="C17" s="14" t="s">
        <v>168</v>
      </c>
    </row>
    <row r="18" spans="2:3" x14ac:dyDescent="0.25">
      <c r="B18" s="13" t="s">
        <v>145</v>
      </c>
      <c r="C18" s="28" t="s">
        <v>162</v>
      </c>
    </row>
    <row r="19" spans="2:3" x14ac:dyDescent="0.25">
      <c r="B19" s="13" t="s">
        <v>146</v>
      </c>
      <c r="C19" s="16" t="s">
        <v>163</v>
      </c>
    </row>
    <row r="20" spans="2:3" x14ac:dyDescent="0.25">
      <c r="B20" s="13" t="s">
        <v>147</v>
      </c>
      <c r="C20" s="16"/>
    </row>
  </sheetData>
  <mergeCells count="1">
    <mergeCell ref="B8:C8"/>
  </mergeCells>
  <hyperlinks>
    <hyperlink ref="C18" r:id="rId1" display="mailto:energy@tgc-2.ru"/>
  </hyperlinks>
  <pageMargins left="0.7" right="0.7" top="0.75" bottom="0.75" header="0.3" footer="0.3"/>
  <pageSetup paperSize="9" orientation="portrait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view="pageBreakPreview" zoomScale="75" zoomScaleNormal="100" zoomScaleSheetLayoutView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10" sqref="K10"/>
    </sheetView>
  </sheetViews>
  <sheetFormatPr defaultColWidth="9.140625" defaultRowHeight="15" outlineLevelCol="1" x14ac:dyDescent="0.25"/>
  <cols>
    <col min="1" max="1" width="5.85546875" style="34" customWidth="1"/>
    <col min="2" max="2" width="40.7109375" style="34" customWidth="1"/>
    <col min="3" max="3" width="18.28515625" style="34" customWidth="1"/>
    <col min="4" max="4" width="25.42578125" style="34" customWidth="1"/>
    <col min="5" max="6" width="23.42578125" style="34" customWidth="1"/>
    <col min="7" max="7" width="23.140625" style="34" customWidth="1"/>
    <col min="8" max="8" width="55.7109375" style="34" hidden="1" customWidth="1" outlineLevel="1"/>
    <col min="9" max="9" width="12.140625" style="34" bestFit="1" customWidth="1" collapsed="1"/>
    <col min="10" max="16384" width="9.140625" style="34"/>
  </cols>
  <sheetData>
    <row r="1" spans="1:9" ht="26.25" customHeight="1" x14ac:dyDescent="0.25">
      <c r="A1" s="64" t="s">
        <v>193</v>
      </c>
      <c r="B1" s="64"/>
      <c r="C1" s="64"/>
      <c r="D1" s="64"/>
      <c r="E1" s="64"/>
      <c r="F1" s="64"/>
      <c r="G1" s="64"/>
    </row>
    <row r="2" spans="1:9" ht="56.25" customHeight="1" x14ac:dyDescent="0.25">
      <c r="A2" s="65" t="s">
        <v>82</v>
      </c>
      <c r="B2" s="66" t="s">
        <v>78</v>
      </c>
      <c r="C2" s="65" t="s">
        <v>79</v>
      </c>
      <c r="D2" s="30" t="s">
        <v>176</v>
      </c>
      <c r="E2" s="30" t="s">
        <v>80</v>
      </c>
      <c r="F2" s="30" t="s">
        <v>175</v>
      </c>
      <c r="G2" s="30" t="s">
        <v>198</v>
      </c>
      <c r="H2" s="26" t="s">
        <v>104</v>
      </c>
    </row>
    <row r="3" spans="1:9" ht="19.7" customHeight="1" x14ac:dyDescent="0.25">
      <c r="A3" s="65"/>
      <c r="B3" s="66"/>
      <c r="C3" s="65"/>
      <c r="D3" s="30" t="s">
        <v>155</v>
      </c>
      <c r="E3" s="30" t="s">
        <v>156</v>
      </c>
      <c r="F3" s="30" t="s">
        <v>173</v>
      </c>
      <c r="G3" s="30" t="s">
        <v>157</v>
      </c>
      <c r="H3" s="35"/>
    </row>
    <row r="4" spans="1:9" x14ac:dyDescent="0.25">
      <c r="A4" s="26" t="s">
        <v>0</v>
      </c>
      <c r="B4" s="36" t="s">
        <v>1</v>
      </c>
      <c r="C4" s="26" t="s">
        <v>2</v>
      </c>
      <c r="D4" s="37">
        <v>149.09999999999997</v>
      </c>
      <c r="E4" s="37">
        <f>'[3]Северодвинская ТЭЦ-1'!$E$3</f>
        <v>149.09999999999997</v>
      </c>
      <c r="F4" s="37">
        <v>149.09999999999997</v>
      </c>
      <c r="G4" s="37">
        <f>'[4]0'!$L$9</f>
        <v>149.09999999999997</v>
      </c>
      <c r="H4" s="35"/>
    </row>
    <row r="5" spans="1:9" ht="63.75" customHeight="1" x14ac:dyDescent="0.25">
      <c r="A5" s="26" t="s">
        <v>3</v>
      </c>
      <c r="B5" s="36" t="s">
        <v>4</v>
      </c>
      <c r="C5" s="26" t="s">
        <v>2</v>
      </c>
      <c r="D5" s="25">
        <v>130.94633333333334</v>
      </c>
      <c r="E5" s="25">
        <v>121.36666666666666</v>
      </c>
      <c r="F5" s="25">
        <v>120.28333333333333</v>
      </c>
      <c r="G5" s="25">
        <v>120.28333333333333</v>
      </c>
      <c r="H5" s="38"/>
    </row>
    <row r="6" spans="1:9" x14ac:dyDescent="0.25">
      <c r="A6" s="26" t="s">
        <v>5</v>
      </c>
      <c r="B6" s="36" t="s">
        <v>6</v>
      </c>
      <c r="C6" s="26" t="s">
        <v>7</v>
      </c>
      <c r="D6" s="25">
        <v>645.458662</v>
      </c>
      <c r="E6" s="25">
        <v>770</v>
      </c>
      <c r="F6" s="25">
        <v>692.08010000000002</v>
      </c>
      <c r="G6" s="25">
        <v>692.08010000000002</v>
      </c>
      <c r="H6" s="35"/>
    </row>
    <row r="7" spans="1:9" ht="19.7" customHeight="1" x14ac:dyDescent="0.25">
      <c r="A7" s="26" t="s">
        <v>8</v>
      </c>
      <c r="B7" s="36" t="s">
        <v>9</v>
      </c>
      <c r="C7" s="26" t="s">
        <v>7</v>
      </c>
      <c r="D7" s="25">
        <v>535.64131300000008</v>
      </c>
      <c r="E7" s="25">
        <v>685.88160000000005</v>
      </c>
      <c r="F7" s="25">
        <v>609.03060000000005</v>
      </c>
      <c r="G7" s="25">
        <v>609.03060000000005</v>
      </c>
      <c r="H7" s="35"/>
    </row>
    <row r="8" spans="1:9" ht="20.25" customHeight="1" x14ac:dyDescent="0.25">
      <c r="A8" s="26" t="s">
        <v>10</v>
      </c>
      <c r="B8" s="36" t="s">
        <v>11</v>
      </c>
      <c r="C8" s="26" t="s">
        <v>12</v>
      </c>
      <c r="D8" s="25">
        <v>1175.9870000000001</v>
      </c>
      <c r="E8" s="25">
        <v>1262.2</v>
      </c>
      <c r="F8" s="25">
        <v>1262.2</v>
      </c>
      <c r="G8" s="25">
        <v>1262.2</v>
      </c>
      <c r="H8" s="35"/>
    </row>
    <row r="9" spans="1:9" x14ac:dyDescent="0.25">
      <c r="A9" s="26" t="s">
        <v>13</v>
      </c>
      <c r="B9" s="36" t="s">
        <v>14</v>
      </c>
      <c r="C9" s="26" t="s">
        <v>12</v>
      </c>
      <c r="D9" s="25">
        <v>1170.0430000000001</v>
      </c>
      <c r="E9" s="25">
        <v>1255.6248000000001</v>
      </c>
      <c r="F9" s="25">
        <v>1255.75</v>
      </c>
      <c r="G9" s="25">
        <v>1255.75</v>
      </c>
      <c r="H9" s="35"/>
    </row>
    <row r="10" spans="1:9" ht="22.5" customHeight="1" x14ac:dyDescent="0.25">
      <c r="A10" s="26" t="s">
        <v>15</v>
      </c>
      <c r="B10" s="36" t="s">
        <v>16</v>
      </c>
      <c r="C10" s="26" t="s">
        <v>17</v>
      </c>
      <c r="D10" s="39">
        <f>D11+D12+D13</f>
        <v>3789.1928588801857</v>
      </c>
      <c r="E10" s="39">
        <f>E11+E12</f>
        <v>2468.703959200659</v>
      </c>
      <c r="F10" s="39">
        <f>F11+F12</f>
        <v>2362.7624651536798</v>
      </c>
      <c r="G10" s="25">
        <v>2135.5695288330276</v>
      </c>
      <c r="H10" s="36" t="s">
        <v>148</v>
      </c>
    </row>
    <row r="11" spans="1:9" ht="18" customHeight="1" x14ac:dyDescent="0.25">
      <c r="A11" s="26" t="s">
        <v>18</v>
      </c>
      <c r="B11" s="36" t="s">
        <v>19</v>
      </c>
      <c r="C11" s="26" t="s">
        <v>17</v>
      </c>
      <c r="D11" s="25">
        <v>1499.5216586400002</v>
      </c>
      <c r="E11" s="25">
        <v>1679.1823223464</v>
      </c>
      <c r="F11" s="25">
        <v>1900.2616694416799</v>
      </c>
      <c r="G11" s="25">
        <v>2124.1141055589783</v>
      </c>
      <c r="H11" s="35" t="s">
        <v>111</v>
      </c>
    </row>
    <row r="12" spans="1:9" ht="18" customHeight="1" x14ac:dyDescent="0.25">
      <c r="A12" s="26" t="s">
        <v>20</v>
      </c>
      <c r="B12" s="36" t="s">
        <v>21</v>
      </c>
      <c r="C12" s="26" t="s">
        <v>17</v>
      </c>
      <c r="D12" s="25">
        <v>821.07902885321175</v>
      </c>
      <c r="E12" s="25">
        <v>789.52163685425899</v>
      </c>
      <c r="F12" s="25">
        <v>462.50079571200001</v>
      </c>
      <c r="G12" s="25">
        <v>887.10894453205731</v>
      </c>
      <c r="H12" s="35" t="s">
        <v>112</v>
      </c>
    </row>
    <row r="13" spans="1:9" ht="35.25" customHeight="1" x14ac:dyDescent="0.25">
      <c r="A13" s="26" t="s">
        <v>22</v>
      </c>
      <c r="B13" s="36" t="s">
        <v>23</v>
      </c>
      <c r="C13" s="26" t="s">
        <v>17</v>
      </c>
      <c r="D13" s="25">
        <v>1468.5921713869736</v>
      </c>
      <c r="E13" s="25"/>
      <c r="F13" s="25"/>
      <c r="G13" s="25">
        <v>2012.0092197916397</v>
      </c>
      <c r="H13" s="36" t="s">
        <v>113</v>
      </c>
    </row>
    <row r="14" spans="1:9" x14ac:dyDescent="0.25">
      <c r="A14" s="26" t="s">
        <v>24</v>
      </c>
      <c r="B14" s="36" t="s">
        <v>25</v>
      </c>
      <c r="C14" s="26"/>
      <c r="D14" s="39">
        <f>D15+D17</f>
        <v>2648.9039805395823</v>
      </c>
      <c r="E14" s="39">
        <f t="shared" ref="E14:G14" si="0">E15+E17</f>
        <v>2788.0646927458702</v>
      </c>
      <c r="F14" s="39">
        <f t="shared" si="0"/>
        <v>3315.8500258604899</v>
      </c>
      <c r="G14" s="39">
        <f t="shared" si="0"/>
        <v>3706.7344544419816</v>
      </c>
      <c r="H14" s="35"/>
    </row>
    <row r="15" spans="1:9" x14ac:dyDescent="0.25">
      <c r="A15" s="26" t="s">
        <v>26</v>
      </c>
      <c r="B15" s="36" t="s">
        <v>27</v>
      </c>
      <c r="C15" s="26" t="s">
        <v>17</v>
      </c>
      <c r="D15" s="25">
        <v>1498.6212455900002</v>
      </c>
      <c r="E15" s="25">
        <v>1676.89275869222</v>
      </c>
      <c r="F15" s="25">
        <v>1898.9272833970799</v>
      </c>
      <c r="G15" s="25">
        <v>2122.7797195143785</v>
      </c>
      <c r="H15" s="35"/>
    </row>
    <row r="16" spans="1:9" ht="30" x14ac:dyDescent="0.25">
      <c r="A16" s="26"/>
      <c r="B16" s="36" t="s">
        <v>28</v>
      </c>
      <c r="C16" s="26" t="s">
        <v>29</v>
      </c>
      <c r="D16" s="25">
        <v>415.34947937295573</v>
      </c>
      <c r="E16" s="25">
        <v>394.30000000000007</v>
      </c>
      <c r="F16" s="25">
        <v>394.3</v>
      </c>
      <c r="G16" s="25">
        <v>394.3</v>
      </c>
      <c r="H16" s="35"/>
      <c r="I16" s="40"/>
    </row>
    <row r="17" spans="1:8" x14ac:dyDescent="0.25">
      <c r="A17" s="26" t="s">
        <v>30</v>
      </c>
      <c r="B17" s="36" t="s">
        <v>31</v>
      </c>
      <c r="C17" s="26" t="s">
        <v>17</v>
      </c>
      <c r="D17" s="25">
        <v>1150.2827349495824</v>
      </c>
      <c r="E17" s="25">
        <v>1111.1719340536499</v>
      </c>
      <c r="F17" s="25">
        <v>1416.9227424634098</v>
      </c>
      <c r="G17" s="25">
        <v>1583.9547349276031</v>
      </c>
      <c r="H17" s="35"/>
    </row>
    <row r="18" spans="1:8" ht="30" x14ac:dyDescent="0.25">
      <c r="A18" s="26"/>
      <c r="B18" s="36" t="s">
        <v>32</v>
      </c>
      <c r="C18" s="26" t="s">
        <v>33</v>
      </c>
      <c r="D18" s="25">
        <v>144.69456295010059</v>
      </c>
      <c r="E18" s="25">
        <v>142.4</v>
      </c>
      <c r="F18" s="25">
        <v>142.4</v>
      </c>
      <c r="G18" s="25">
        <v>142.4</v>
      </c>
      <c r="H18" s="35"/>
    </row>
    <row r="19" spans="1:8" ht="45" x14ac:dyDescent="0.25">
      <c r="A19" s="26"/>
      <c r="B19" s="36" t="s">
        <v>34</v>
      </c>
      <c r="C19" s="30"/>
      <c r="D19" s="27" t="s">
        <v>165</v>
      </c>
      <c r="E19" s="27" t="s">
        <v>165</v>
      </c>
      <c r="F19" s="27" t="s">
        <v>189</v>
      </c>
      <c r="G19" s="27" t="s">
        <v>165</v>
      </c>
      <c r="H19" s="35"/>
    </row>
    <row r="20" spans="1:8" x14ac:dyDescent="0.25">
      <c r="A20" s="26" t="s">
        <v>35</v>
      </c>
      <c r="B20" s="36" t="s">
        <v>36</v>
      </c>
      <c r="C20" s="26" t="s">
        <v>17</v>
      </c>
      <c r="D20" s="25">
        <v>67.964759999999998</v>
      </c>
      <c r="E20" s="25"/>
      <c r="F20" s="25"/>
      <c r="G20" s="25">
        <v>67.747173200000006</v>
      </c>
      <c r="H20" s="35"/>
    </row>
    <row r="21" spans="1:8" ht="45" x14ac:dyDescent="0.25">
      <c r="A21" s="26" t="s">
        <v>37</v>
      </c>
      <c r="B21" s="36" t="s">
        <v>38</v>
      </c>
      <c r="C21" s="26"/>
      <c r="D21" s="41"/>
      <c r="E21" s="41"/>
      <c r="F21" s="41"/>
      <c r="G21" s="41"/>
      <c r="H21" s="35"/>
    </row>
    <row r="22" spans="1:8" ht="15" customHeight="1" x14ac:dyDescent="0.25">
      <c r="A22" s="26" t="s">
        <v>39</v>
      </c>
      <c r="B22" s="36" t="s">
        <v>40</v>
      </c>
      <c r="C22" s="26" t="s">
        <v>41</v>
      </c>
      <c r="D22" s="25">
        <v>357.07700953218728</v>
      </c>
      <c r="E22" s="25"/>
      <c r="F22" s="25"/>
      <c r="G22" s="25">
        <v>378.53761589593995</v>
      </c>
      <c r="H22" s="35"/>
    </row>
    <row r="23" spans="1:8" ht="30" x14ac:dyDescent="0.25">
      <c r="A23" s="26" t="s">
        <v>42</v>
      </c>
      <c r="B23" s="36" t="s">
        <v>43</v>
      </c>
      <c r="C23" s="30" t="s">
        <v>44</v>
      </c>
      <c r="D23" s="25">
        <v>97.749453356393914</v>
      </c>
      <c r="E23" s="25"/>
      <c r="F23" s="25"/>
      <c r="G23" s="42">
        <v>124.51009224225018</v>
      </c>
      <c r="H23" s="35"/>
    </row>
    <row r="24" spans="1:8" ht="48" customHeight="1" x14ac:dyDescent="0.25">
      <c r="A24" s="26" t="s">
        <v>45</v>
      </c>
      <c r="B24" s="18" t="s">
        <v>46</v>
      </c>
      <c r="C24" s="26"/>
      <c r="D24" s="41"/>
      <c r="E24" s="41"/>
      <c r="F24" s="41"/>
      <c r="G24" s="41"/>
      <c r="H24" s="36" t="s">
        <v>149</v>
      </c>
    </row>
    <row r="25" spans="1:8" ht="17.25" customHeight="1" x14ac:dyDescent="0.25">
      <c r="A25" s="26" t="s">
        <v>47</v>
      </c>
      <c r="B25" s="36" t="s">
        <v>48</v>
      </c>
      <c r="C25" s="26" t="s">
        <v>17</v>
      </c>
      <c r="D25" s="39">
        <f>D10</f>
        <v>3789.1928588801857</v>
      </c>
      <c r="E25" s="25"/>
      <c r="F25" s="25"/>
      <c r="G25" s="39">
        <f>G10</f>
        <v>2135.5695288330276</v>
      </c>
      <c r="H25" s="35" t="s">
        <v>105</v>
      </c>
    </row>
    <row r="26" spans="1:8" ht="19.7" customHeight="1" x14ac:dyDescent="0.25">
      <c r="A26" s="26" t="s">
        <v>49</v>
      </c>
      <c r="B26" s="36" t="s">
        <v>50</v>
      </c>
      <c r="C26" s="26" t="s">
        <v>17</v>
      </c>
      <c r="D26" s="39">
        <f>D11</f>
        <v>1499.5216586400002</v>
      </c>
      <c r="E26" s="25"/>
      <c r="F26" s="25"/>
      <c r="G26" s="39">
        <f>G11</f>
        <v>2124.1141055589783</v>
      </c>
      <c r="H26" s="35" t="s">
        <v>106</v>
      </c>
    </row>
    <row r="27" spans="1:8" ht="19.7" customHeight="1" x14ac:dyDescent="0.25">
      <c r="A27" s="26" t="s">
        <v>51</v>
      </c>
      <c r="B27" s="36" t="s">
        <v>52</v>
      </c>
      <c r="C27" s="26" t="s">
        <v>17</v>
      </c>
      <c r="D27" s="47">
        <f>D12</f>
        <v>821.07902885321175</v>
      </c>
      <c r="E27" s="38"/>
      <c r="F27" s="38"/>
      <c r="G27" s="47">
        <f>G12</f>
        <v>887.10894453205731</v>
      </c>
      <c r="H27" s="35" t="s">
        <v>103</v>
      </c>
    </row>
    <row r="28" spans="1:8" ht="30.75" customHeight="1" x14ac:dyDescent="0.25">
      <c r="A28" s="26" t="s">
        <v>53</v>
      </c>
      <c r="B28" s="36" t="s">
        <v>54</v>
      </c>
      <c r="C28" s="26" t="s">
        <v>17</v>
      </c>
      <c r="D28" s="39">
        <f>D13</f>
        <v>1468.5921713869736</v>
      </c>
      <c r="E28" s="25"/>
      <c r="F28" s="25"/>
      <c r="G28" s="39">
        <f>G13</f>
        <v>2012.0092197916397</v>
      </c>
      <c r="H28" s="35" t="s">
        <v>114</v>
      </c>
    </row>
    <row r="29" spans="1:8" ht="35.25" customHeight="1" x14ac:dyDescent="0.25">
      <c r="A29" s="26" t="s">
        <v>55</v>
      </c>
      <c r="B29" s="36" t="s">
        <v>56</v>
      </c>
      <c r="C29" s="26"/>
      <c r="D29" s="25">
        <v>0</v>
      </c>
      <c r="E29" s="25"/>
      <c r="F29" s="25"/>
      <c r="G29" s="25">
        <v>0</v>
      </c>
      <c r="H29" s="35"/>
    </row>
    <row r="30" spans="1:8" x14ac:dyDescent="0.25">
      <c r="A30" s="26" t="s">
        <v>57</v>
      </c>
      <c r="B30" s="36" t="s">
        <v>58</v>
      </c>
      <c r="C30" s="26" t="s">
        <v>17</v>
      </c>
      <c r="D30" s="25">
        <v>0</v>
      </c>
      <c r="E30" s="25"/>
      <c r="F30" s="25"/>
      <c r="G30" s="25">
        <v>0</v>
      </c>
      <c r="H30" s="35"/>
    </row>
    <row r="31" spans="1:8" ht="15" customHeight="1" x14ac:dyDescent="0.25">
      <c r="A31" s="26" t="s">
        <v>59</v>
      </c>
      <c r="B31" s="36" t="s">
        <v>60</v>
      </c>
      <c r="C31" s="26" t="s">
        <v>17</v>
      </c>
      <c r="D31" s="25">
        <v>0</v>
      </c>
      <c r="E31" s="25"/>
      <c r="F31" s="25"/>
      <c r="G31" s="25">
        <v>0</v>
      </c>
      <c r="H31" s="35"/>
    </row>
    <row r="32" spans="1:8" ht="29.25" customHeight="1" x14ac:dyDescent="0.25">
      <c r="A32" s="26" t="s">
        <v>61</v>
      </c>
      <c r="B32" s="36" t="s">
        <v>62</v>
      </c>
      <c r="C32" s="26"/>
      <c r="D32" s="41"/>
      <c r="E32" s="41"/>
      <c r="F32" s="41"/>
      <c r="G32" s="41"/>
      <c r="H32" s="36" t="s">
        <v>115</v>
      </c>
    </row>
    <row r="33" spans="1:8" ht="33" customHeight="1" x14ac:dyDescent="0.25">
      <c r="A33" s="26" t="s">
        <v>63</v>
      </c>
      <c r="B33" s="36" t="s">
        <v>50</v>
      </c>
      <c r="C33" s="26" t="s">
        <v>17</v>
      </c>
      <c r="D33" s="25">
        <v>0</v>
      </c>
      <c r="E33" s="25"/>
      <c r="F33" s="25"/>
      <c r="G33" s="25">
        <v>0</v>
      </c>
      <c r="H33" s="36" t="s">
        <v>107</v>
      </c>
    </row>
    <row r="34" spans="1:8" ht="30.75" customHeight="1" x14ac:dyDescent="0.25">
      <c r="A34" s="26" t="s">
        <v>64</v>
      </c>
      <c r="B34" s="36" t="s">
        <v>52</v>
      </c>
      <c r="C34" s="26" t="s">
        <v>17</v>
      </c>
      <c r="D34" s="25">
        <v>0</v>
      </c>
      <c r="E34" s="25"/>
      <c r="F34" s="25"/>
      <c r="G34" s="25">
        <v>0</v>
      </c>
      <c r="H34" s="36" t="s">
        <v>109</v>
      </c>
    </row>
    <row r="35" spans="1:8" ht="30" x14ac:dyDescent="0.25">
      <c r="A35" s="26" t="s">
        <v>65</v>
      </c>
      <c r="B35" s="36" t="s">
        <v>54</v>
      </c>
      <c r="C35" s="26" t="s">
        <v>17</v>
      </c>
      <c r="D35" s="25">
        <v>0</v>
      </c>
      <c r="E35" s="25"/>
      <c r="F35" s="25"/>
      <c r="G35" s="25">
        <v>0</v>
      </c>
      <c r="H35" s="35" t="s">
        <v>108</v>
      </c>
    </row>
    <row r="36" spans="1:8" ht="30" x14ac:dyDescent="0.25">
      <c r="A36" s="26" t="s">
        <v>66</v>
      </c>
      <c r="B36" s="36" t="s">
        <v>67</v>
      </c>
      <c r="C36" s="26"/>
      <c r="D36" s="41"/>
      <c r="E36" s="41"/>
      <c r="F36" s="41"/>
      <c r="G36" s="41"/>
      <c r="H36" s="35" t="s">
        <v>116</v>
      </c>
    </row>
    <row r="37" spans="1:8" x14ac:dyDescent="0.25">
      <c r="A37" s="26" t="s">
        <v>68</v>
      </c>
      <c r="B37" s="36" t="s">
        <v>50</v>
      </c>
      <c r="C37" s="26" t="s">
        <v>17</v>
      </c>
      <c r="D37" s="42">
        <v>0</v>
      </c>
      <c r="E37" s="42"/>
      <c r="F37" s="42"/>
      <c r="G37" s="42">
        <v>0</v>
      </c>
      <c r="H37" s="35"/>
    </row>
    <row r="38" spans="1:8" x14ac:dyDescent="0.25">
      <c r="A38" s="26" t="s">
        <v>69</v>
      </c>
      <c r="B38" s="36" t="s">
        <v>52</v>
      </c>
      <c r="C38" s="26" t="s">
        <v>17</v>
      </c>
      <c r="D38" s="42">
        <v>0</v>
      </c>
      <c r="E38" s="42"/>
      <c r="F38" s="42"/>
      <c r="G38" s="42">
        <v>0</v>
      </c>
      <c r="H38" s="35"/>
    </row>
    <row r="39" spans="1:8" ht="30" x14ac:dyDescent="0.25">
      <c r="A39" s="26" t="s">
        <v>70</v>
      </c>
      <c r="B39" s="36" t="s">
        <v>54</v>
      </c>
      <c r="C39" s="26" t="s">
        <v>17</v>
      </c>
      <c r="D39" s="42">
        <v>0</v>
      </c>
      <c r="E39" s="42"/>
      <c r="F39" s="42"/>
      <c r="G39" s="42">
        <v>0</v>
      </c>
      <c r="H39" s="35"/>
    </row>
    <row r="40" spans="1:8" x14ac:dyDescent="0.25">
      <c r="A40" s="26" t="s">
        <v>71</v>
      </c>
      <c r="B40" s="36" t="s">
        <v>72</v>
      </c>
      <c r="C40" s="26" t="s">
        <v>17</v>
      </c>
      <c r="D40" s="25">
        <v>0</v>
      </c>
      <c r="E40" s="67" t="s">
        <v>190</v>
      </c>
      <c r="F40" s="67" t="s">
        <v>190</v>
      </c>
      <c r="G40" s="25">
        <v>0</v>
      </c>
      <c r="H40" s="36" t="s">
        <v>110</v>
      </c>
    </row>
    <row r="41" spans="1:8" ht="53.25" customHeight="1" x14ac:dyDescent="0.25">
      <c r="A41" s="26" t="s">
        <v>73</v>
      </c>
      <c r="B41" s="36" t="s">
        <v>74</v>
      </c>
      <c r="C41" s="26" t="s">
        <v>75</v>
      </c>
      <c r="D41" s="33">
        <v>0</v>
      </c>
      <c r="E41" s="68"/>
      <c r="F41" s="68"/>
      <c r="G41" s="33">
        <v>0</v>
      </c>
      <c r="H41" s="35"/>
    </row>
    <row r="42" spans="1:8" ht="60" customHeight="1" x14ac:dyDescent="0.25">
      <c r="A42" s="69" t="s">
        <v>76</v>
      </c>
      <c r="B42" s="70" t="s">
        <v>77</v>
      </c>
      <c r="C42" s="43" t="s">
        <v>191</v>
      </c>
      <c r="D42" s="71" t="s">
        <v>196</v>
      </c>
      <c r="E42" s="71"/>
      <c r="F42" s="71"/>
      <c r="G42" s="71"/>
      <c r="H42" s="44"/>
    </row>
    <row r="43" spans="1:8" ht="42" customHeight="1" x14ac:dyDescent="0.25">
      <c r="A43" s="69"/>
      <c r="B43" s="70"/>
      <c r="C43" s="43" t="s">
        <v>192</v>
      </c>
      <c r="D43" s="71" t="s">
        <v>197</v>
      </c>
      <c r="E43" s="71"/>
      <c r="F43" s="71"/>
      <c r="G43" s="71"/>
      <c r="H43" s="45"/>
    </row>
    <row r="44" spans="1:8" s="13" customFormat="1" ht="26.25" customHeight="1" x14ac:dyDescent="0.25">
      <c r="A44" s="46" t="s">
        <v>170</v>
      </c>
      <c r="B44" s="46"/>
      <c r="C44" s="46"/>
      <c r="D44" s="46"/>
    </row>
    <row r="45" spans="1:8" s="13" customFormat="1" ht="34.5" customHeight="1" x14ac:dyDescent="0.25">
      <c r="A45" s="63" t="s">
        <v>194</v>
      </c>
      <c r="B45" s="63"/>
      <c r="C45" s="63"/>
      <c r="D45" s="63"/>
      <c r="E45" s="63"/>
      <c r="F45" s="63"/>
      <c r="G45" s="63"/>
    </row>
    <row r="46" spans="1:8" s="13" customFormat="1" ht="19.149999999999999" customHeight="1" x14ac:dyDescent="0.25">
      <c r="A46" s="13" t="s">
        <v>174</v>
      </c>
      <c r="B46" s="13" t="s">
        <v>195</v>
      </c>
    </row>
    <row r="47" spans="1:8" ht="38.25" customHeight="1" x14ac:dyDescent="0.25">
      <c r="A47" s="63"/>
      <c r="B47" s="63"/>
      <c r="C47" s="63"/>
      <c r="D47" s="63"/>
      <c r="E47" s="63"/>
      <c r="F47" s="63"/>
      <c r="G47" s="63"/>
    </row>
  </sheetData>
  <mergeCells count="12">
    <mergeCell ref="A47:G47"/>
    <mergeCell ref="A1:G1"/>
    <mergeCell ref="A2:A3"/>
    <mergeCell ref="B2:B3"/>
    <mergeCell ref="C2:C3"/>
    <mergeCell ref="A45:G45"/>
    <mergeCell ref="E40:E41"/>
    <mergeCell ref="F40:F41"/>
    <mergeCell ref="A42:A43"/>
    <mergeCell ref="B42:B43"/>
    <mergeCell ref="D42:G42"/>
    <mergeCell ref="D43:G43"/>
  </mergeCells>
  <pageMargins left="0.7" right="0.7" top="0.75" bottom="0.75" header="0.3" footer="0.3"/>
  <pageSetup paperSize="9" scale="54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75" zoomScaleNormal="100" zoomScaleSheetLayoutView="75" workbookViewId="0">
      <selection activeCell="R18" sqref="R18"/>
    </sheetView>
  </sheetViews>
  <sheetFormatPr defaultColWidth="9.140625" defaultRowHeight="15" x14ac:dyDescent="0.25"/>
  <cols>
    <col min="1" max="1" width="9.140625" style="1"/>
    <col min="2" max="2" width="38" style="1" customWidth="1"/>
    <col min="3" max="3" width="16.28515625" style="1" customWidth="1"/>
    <col min="4" max="5" width="16" style="1" customWidth="1"/>
    <col min="6" max="9" width="15.5703125" style="1" customWidth="1"/>
    <col min="10" max="11" width="16.7109375" style="1" customWidth="1"/>
    <col min="12" max="12" width="26" style="1" customWidth="1"/>
    <col min="13" max="16384" width="9.140625" style="1"/>
  </cols>
  <sheetData>
    <row r="1" spans="1:12" ht="25.5" customHeight="1" x14ac:dyDescent="0.25">
      <c r="A1" s="73" t="s">
        <v>164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54" customHeight="1" x14ac:dyDescent="0.25">
      <c r="A2" s="74" t="s">
        <v>82</v>
      </c>
      <c r="B2" s="74" t="s">
        <v>78</v>
      </c>
      <c r="C2" s="74" t="s">
        <v>83</v>
      </c>
      <c r="D2" s="77" t="s">
        <v>177</v>
      </c>
      <c r="E2" s="78"/>
      <c r="F2" s="77" t="s">
        <v>80</v>
      </c>
      <c r="G2" s="78"/>
      <c r="H2" s="77" t="s">
        <v>179</v>
      </c>
      <c r="I2" s="78"/>
      <c r="J2" s="79" t="s">
        <v>81</v>
      </c>
      <c r="K2" s="79"/>
      <c r="L2" s="32" t="s">
        <v>104</v>
      </c>
    </row>
    <row r="3" spans="1:12" ht="16.5" customHeight="1" x14ac:dyDescent="0.25">
      <c r="A3" s="75"/>
      <c r="B3" s="75"/>
      <c r="C3" s="75"/>
      <c r="D3" s="77" t="s">
        <v>153</v>
      </c>
      <c r="E3" s="78"/>
      <c r="F3" s="77" t="s">
        <v>154</v>
      </c>
      <c r="G3" s="78"/>
      <c r="H3" s="77" t="s">
        <v>187</v>
      </c>
      <c r="I3" s="78"/>
      <c r="J3" s="77" t="s">
        <v>187</v>
      </c>
      <c r="K3" s="78"/>
      <c r="L3" s="32"/>
    </row>
    <row r="4" spans="1:12" x14ac:dyDescent="0.25">
      <c r="A4" s="76"/>
      <c r="B4" s="76"/>
      <c r="C4" s="76"/>
      <c r="D4" s="31" t="s">
        <v>150</v>
      </c>
      <c r="E4" s="31" t="s">
        <v>151</v>
      </c>
      <c r="F4" s="31" t="s">
        <v>150</v>
      </c>
      <c r="G4" s="31" t="s">
        <v>151</v>
      </c>
      <c r="H4" s="31" t="s">
        <v>150</v>
      </c>
      <c r="I4" s="31" t="s">
        <v>151</v>
      </c>
      <c r="J4" s="31" t="s">
        <v>150</v>
      </c>
      <c r="K4" s="31" t="s">
        <v>151</v>
      </c>
      <c r="L4" s="6"/>
    </row>
    <row r="5" spans="1:12" x14ac:dyDescent="0.25">
      <c r="A5" s="35" t="s">
        <v>0</v>
      </c>
      <c r="B5" s="36" t="s">
        <v>85</v>
      </c>
      <c r="C5" s="35"/>
      <c r="D5" s="49"/>
      <c r="E5" s="49"/>
      <c r="F5" s="49"/>
      <c r="G5" s="49"/>
      <c r="H5" s="49"/>
      <c r="I5" s="49"/>
      <c r="J5" s="49"/>
      <c r="K5" s="49"/>
      <c r="L5" s="7"/>
    </row>
    <row r="6" spans="1:12" x14ac:dyDescent="0.25">
      <c r="A6" s="35" t="s">
        <v>84</v>
      </c>
      <c r="B6" s="36" t="s">
        <v>86</v>
      </c>
      <c r="C6" s="48" t="s">
        <v>87</v>
      </c>
      <c r="D6" s="50">
        <v>1877.21</v>
      </c>
      <c r="E6" s="50">
        <v>1877.21</v>
      </c>
      <c r="F6" s="50">
        <v>1877.21</v>
      </c>
      <c r="G6" s="25">
        <v>2448.2101901354408</v>
      </c>
      <c r="H6" s="25">
        <v>3120.14</v>
      </c>
      <c r="I6" s="39">
        <f>H6</f>
        <v>3120.14</v>
      </c>
      <c r="J6" s="50">
        <v>3487.6968506327567</v>
      </c>
      <c r="K6" s="38">
        <v>3487.6968506327567</v>
      </c>
      <c r="L6" s="7"/>
    </row>
    <row r="7" spans="1:12" x14ac:dyDescent="0.25">
      <c r="A7" s="35"/>
      <c r="B7" s="36" t="s">
        <v>88</v>
      </c>
      <c r="C7" s="48" t="s">
        <v>87</v>
      </c>
      <c r="D7" s="50">
        <v>1874.17</v>
      </c>
      <c r="E7" s="50">
        <v>1874.17</v>
      </c>
      <c r="F7" s="50">
        <v>1874.17</v>
      </c>
      <c r="G7" s="25">
        <v>2444.8720576440878</v>
      </c>
      <c r="H7" s="25">
        <v>3117.9505322016321</v>
      </c>
      <c r="I7" s="25">
        <v>3117.9505322016321</v>
      </c>
      <c r="J7" s="50">
        <v>3485.5058506327568</v>
      </c>
      <c r="K7" s="38">
        <v>3485.5058506327568</v>
      </c>
      <c r="L7" s="7"/>
    </row>
    <row r="8" spans="1:12" x14ac:dyDescent="0.25">
      <c r="A8" s="35" t="s">
        <v>99</v>
      </c>
      <c r="B8" s="36" t="s">
        <v>89</v>
      </c>
      <c r="C8" s="48" t="s">
        <v>90</v>
      </c>
      <c r="D8" s="50">
        <v>352960.26</v>
      </c>
      <c r="E8" s="50">
        <v>352960.26</v>
      </c>
      <c r="F8" s="25">
        <v>352960.26</v>
      </c>
      <c r="G8" s="25">
        <v>457959.1861103588</v>
      </c>
      <c r="H8" s="25">
        <v>269146.18</v>
      </c>
      <c r="I8" s="39">
        <f>H8</f>
        <v>269146.18</v>
      </c>
      <c r="J8" s="50">
        <v>614596.74693921115</v>
      </c>
      <c r="K8" s="38">
        <v>614596.74693921115</v>
      </c>
      <c r="L8" s="7"/>
    </row>
    <row r="9" spans="1:12" ht="30" x14ac:dyDescent="0.25">
      <c r="A9" s="35" t="s">
        <v>124</v>
      </c>
      <c r="B9" s="36" t="s">
        <v>180</v>
      </c>
      <c r="C9" s="48" t="s">
        <v>91</v>
      </c>
      <c r="D9" s="29"/>
      <c r="E9" s="29"/>
      <c r="F9" s="29"/>
      <c r="G9" s="29"/>
      <c r="H9" s="29"/>
      <c r="I9" s="29"/>
      <c r="J9" s="20"/>
      <c r="K9" s="20"/>
      <c r="L9" s="21"/>
    </row>
    <row r="10" spans="1:12" x14ac:dyDescent="0.25">
      <c r="A10" s="35" t="s">
        <v>100</v>
      </c>
      <c r="B10" s="36" t="s">
        <v>167</v>
      </c>
      <c r="C10" s="48" t="s">
        <v>91</v>
      </c>
      <c r="D10" s="19">
        <v>1185.6600000000001</v>
      </c>
      <c r="E10" s="19">
        <v>1185.6600000000001</v>
      </c>
      <c r="F10" s="19">
        <v>1185.6600000000001</v>
      </c>
      <c r="G10" s="19">
        <v>1026.21</v>
      </c>
      <c r="H10" s="51">
        <v>1026.21</v>
      </c>
      <c r="I10" s="51">
        <v>1969.23</v>
      </c>
      <c r="J10" s="51">
        <v>1026.21</v>
      </c>
      <c r="K10" s="51">
        <v>1969.23</v>
      </c>
      <c r="L10" s="22"/>
    </row>
    <row r="11" spans="1:12" x14ac:dyDescent="0.25">
      <c r="A11" s="35" t="s">
        <v>101</v>
      </c>
      <c r="B11" s="36" t="s">
        <v>181</v>
      </c>
      <c r="C11" s="48" t="s">
        <v>91</v>
      </c>
      <c r="D11" s="29"/>
      <c r="E11" s="29"/>
      <c r="F11" s="29"/>
      <c r="G11" s="29"/>
      <c r="H11" s="29"/>
      <c r="I11" s="29"/>
      <c r="J11" s="52"/>
      <c r="K11" s="52"/>
      <c r="L11" s="22"/>
    </row>
    <row r="12" spans="1:12" x14ac:dyDescent="0.25">
      <c r="A12" s="35"/>
      <c r="B12" s="36" t="s">
        <v>92</v>
      </c>
      <c r="C12" s="48" t="s">
        <v>91</v>
      </c>
      <c r="D12" s="52">
        <v>0</v>
      </c>
      <c r="E12" s="52">
        <v>0</v>
      </c>
      <c r="F12" s="52">
        <v>0</v>
      </c>
      <c r="G12" s="52">
        <v>0</v>
      </c>
      <c r="H12" s="52"/>
      <c r="I12" s="52"/>
      <c r="J12" s="52"/>
      <c r="K12" s="52"/>
      <c r="L12" s="22"/>
    </row>
    <row r="13" spans="1:12" x14ac:dyDescent="0.25">
      <c r="A13" s="35"/>
      <c r="B13" s="36" t="s">
        <v>93</v>
      </c>
      <c r="C13" s="48" t="s">
        <v>91</v>
      </c>
      <c r="D13" s="19"/>
      <c r="E13" s="19"/>
      <c r="F13" s="19"/>
      <c r="G13" s="19"/>
      <c r="H13" s="19"/>
      <c r="I13" s="19"/>
      <c r="J13" s="52"/>
      <c r="K13" s="52"/>
      <c r="L13" s="22"/>
    </row>
    <row r="14" spans="1:12" x14ac:dyDescent="0.25">
      <c r="A14" s="35"/>
      <c r="B14" s="36" t="s">
        <v>94</v>
      </c>
      <c r="C14" s="48" t="s">
        <v>91</v>
      </c>
      <c r="D14" s="19"/>
      <c r="E14" s="19"/>
      <c r="F14" s="19"/>
      <c r="G14" s="19"/>
      <c r="H14" s="19"/>
      <c r="I14" s="19"/>
      <c r="J14" s="52"/>
      <c r="K14" s="52"/>
      <c r="L14" s="22"/>
    </row>
    <row r="15" spans="1:12" x14ac:dyDescent="0.25">
      <c r="A15" s="35"/>
      <c r="B15" s="36" t="s">
        <v>95</v>
      </c>
      <c r="C15" s="48" t="s">
        <v>91</v>
      </c>
      <c r="D15" s="29"/>
      <c r="E15" s="29"/>
      <c r="F15" s="29"/>
      <c r="G15" s="29"/>
      <c r="H15" s="29"/>
      <c r="I15" s="29"/>
      <c r="J15" s="52"/>
      <c r="K15" s="52"/>
      <c r="L15" s="22"/>
    </row>
    <row r="16" spans="1:12" ht="30" x14ac:dyDescent="0.25">
      <c r="A16" s="35" t="s">
        <v>102</v>
      </c>
      <c r="B16" s="36" t="s">
        <v>182</v>
      </c>
      <c r="C16" s="48" t="s">
        <v>91</v>
      </c>
      <c r="D16" s="19"/>
      <c r="E16" s="19"/>
      <c r="F16" s="19"/>
      <c r="G16" s="19"/>
      <c r="H16" s="19"/>
      <c r="I16" s="19"/>
      <c r="J16" s="52"/>
      <c r="K16" s="52"/>
      <c r="L16" s="22"/>
    </row>
    <row r="17" spans="1:12" ht="32.25" customHeight="1" x14ac:dyDescent="0.25">
      <c r="A17" s="35" t="s">
        <v>169</v>
      </c>
      <c r="B17" s="36" t="s">
        <v>96</v>
      </c>
      <c r="C17" s="48" t="s">
        <v>97</v>
      </c>
      <c r="D17" s="24"/>
      <c r="E17" s="24"/>
      <c r="F17" s="24"/>
      <c r="G17" s="24"/>
      <c r="H17" s="24"/>
      <c r="I17" s="24"/>
      <c r="J17" s="24"/>
      <c r="K17" s="24"/>
      <c r="L17" s="21"/>
    </row>
    <row r="18" spans="1:12" x14ac:dyDescent="0.25">
      <c r="A18" s="35"/>
      <c r="B18" s="36" t="s">
        <v>98</v>
      </c>
      <c r="C18" s="48" t="s">
        <v>97</v>
      </c>
      <c r="D18" s="53">
        <v>43.07</v>
      </c>
      <c r="E18" s="53">
        <v>43.07</v>
      </c>
      <c r="F18" s="19">
        <v>43.07</v>
      </c>
      <c r="G18" s="19">
        <v>47.62</v>
      </c>
      <c r="H18" s="19">
        <v>47.62</v>
      </c>
      <c r="I18" s="19">
        <v>61.08</v>
      </c>
      <c r="J18" s="19">
        <v>47.62</v>
      </c>
      <c r="K18" s="19">
        <v>61.08</v>
      </c>
    </row>
    <row r="19" spans="1:12" x14ac:dyDescent="0.25">
      <c r="A19" s="35"/>
      <c r="B19" s="36" t="s">
        <v>183</v>
      </c>
      <c r="C19" s="48" t="s">
        <v>97</v>
      </c>
      <c r="D19" s="19" t="s">
        <v>166</v>
      </c>
      <c r="E19" s="19" t="s">
        <v>166</v>
      </c>
      <c r="F19" s="19" t="s">
        <v>166</v>
      </c>
      <c r="G19" s="19" t="s">
        <v>166</v>
      </c>
      <c r="H19" s="19" t="s">
        <v>166</v>
      </c>
      <c r="I19" s="19" t="s">
        <v>166</v>
      </c>
      <c r="J19" s="19" t="s">
        <v>166</v>
      </c>
      <c r="K19" s="19" t="s">
        <v>166</v>
      </c>
      <c r="L19" s="21"/>
    </row>
    <row r="21" spans="1:12" x14ac:dyDescent="0.25">
      <c r="A21" s="1" t="s">
        <v>125</v>
      </c>
    </row>
    <row r="22" spans="1:12" x14ac:dyDescent="0.25">
      <c r="A22" s="23" t="s">
        <v>178</v>
      </c>
    </row>
    <row r="23" spans="1:12" x14ac:dyDescent="0.25">
      <c r="A23" s="23" t="s">
        <v>184</v>
      </c>
      <c r="B23" s="23"/>
      <c r="C23" s="23"/>
      <c r="D23" s="17"/>
      <c r="E23" s="17"/>
    </row>
    <row r="24" spans="1:12" ht="53.25" customHeight="1" x14ac:dyDescent="0.25">
      <c r="A24" s="72" t="s">
        <v>185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</row>
    <row r="25" spans="1:12" x14ac:dyDescent="0.25">
      <c r="A25" s="1" t="s">
        <v>186</v>
      </c>
      <c r="B25" s="1" t="s">
        <v>188</v>
      </c>
    </row>
  </sheetData>
  <mergeCells count="13">
    <mergeCell ref="A24:L24"/>
    <mergeCell ref="A1:L1"/>
    <mergeCell ref="A2:A4"/>
    <mergeCell ref="B2:B4"/>
    <mergeCell ref="C2:C4"/>
    <mergeCell ref="D2:E2"/>
    <mergeCell ref="F2:G2"/>
    <mergeCell ref="J2:K2"/>
    <mergeCell ref="D3:E3"/>
    <mergeCell ref="F3:G3"/>
    <mergeCell ref="J3:K3"/>
    <mergeCell ref="H2:I2"/>
    <mergeCell ref="H3:I3"/>
  </mergeCells>
  <pageMargins left="0.7" right="0.7" top="0.75" bottom="0.75" header="0.3" footer="0.3"/>
  <pageSetup paperSize="9" scale="4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Приложение</vt:lpstr>
      <vt:lpstr>Приложение 1</vt:lpstr>
      <vt:lpstr>Приложение 4</vt:lpstr>
      <vt:lpstr>Приложение 5</vt:lpstr>
      <vt:lpstr>'Приложение 4'!Область_печати</vt:lpstr>
      <vt:lpstr>'Приложение 5'!Область_печати</vt:lpstr>
    </vt:vector>
  </TitlesOfParts>
  <Company>Мосэнерго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KoptevaYA</dc:creator>
  <cp:lastModifiedBy>Бычковская Мария Германовна</cp:lastModifiedBy>
  <cp:lastPrinted>2016-08-18T08:47:44Z</cp:lastPrinted>
  <dcterms:created xsi:type="dcterms:W3CDTF">2014-08-15T10:38:19Z</dcterms:created>
  <dcterms:modified xsi:type="dcterms:W3CDTF">2025-02-19T05:51:22Z</dcterms:modified>
</cp:coreProperties>
</file>